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ADME" sheetId="1" r:id="rId4"/>
    <sheet state="visible" name="Raw data" sheetId="2" r:id="rId5"/>
    <sheet state="visible" name="Normalised dataset without Na a" sheetId="3" r:id="rId6"/>
    <sheet state="visible" name="Descriptive on normalized datas" sheetId="4" r:id="rId7"/>
    <sheet state="visible" name="Standardized dataset" sheetId="5" r:id="rId8"/>
  </sheets>
  <definedNames/>
  <calcPr/>
  <extLst>
    <ext uri="GoogleSheetsCustomDataVersion1">
      <go:sheetsCustomData xmlns:go="http://customooxmlschemas.google.com/" r:id="rId9" roundtripDataSignature="AMtx7miH+Q57e1M2aZpQiC+aN+HPVd3jKw=="/>
    </ext>
  </extLst>
</workbook>
</file>

<file path=xl/sharedStrings.xml><?xml version="1.0" encoding="utf-8"?>
<sst xmlns="http://schemas.openxmlformats.org/spreadsheetml/2006/main" count="507" uniqueCount="105">
  <si>
    <t xml:space="preserve">Data read with the XRF, with SiO2 matrix. Normalization is defined as rescaling to 100% when necessary. All sheets are interactive with the sheet before. </t>
  </si>
  <si>
    <t>Date code</t>
  </si>
  <si>
    <t>Group code</t>
  </si>
  <si>
    <t>Reading</t>
  </si>
  <si>
    <t>A</t>
  </si>
  <si>
    <t>a</t>
  </si>
  <si>
    <t>The first (or only reading) taken is used</t>
  </si>
  <si>
    <t>B</t>
  </si>
  <si>
    <t>b</t>
  </si>
  <si>
    <t>The second reading is used because the first one was unsuitable (R&gt;25) or lost</t>
  </si>
  <si>
    <t>C</t>
  </si>
  <si>
    <t>Mean of several readings</t>
  </si>
  <si>
    <t>D</t>
  </si>
  <si>
    <t>E</t>
  </si>
  <si>
    <t>Combination of readings</t>
  </si>
  <si>
    <t>F</t>
  </si>
  <si>
    <t>Uncertain</t>
  </si>
  <si>
    <t>Sample</t>
  </si>
  <si>
    <t>My group</t>
  </si>
  <si>
    <t>Date</t>
  </si>
  <si>
    <t>Al2O3</t>
  </si>
  <si>
    <t>As2O3</t>
  </si>
  <si>
    <t>BaO</t>
  </si>
  <si>
    <t>Bi2O3</t>
  </si>
  <si>
    <t>Br</t>
  </si>
  <si>
    <t>CaO</t>
  </si>
  <si>
    <t>CdO</t>
  </si>
  <si>
    <t>CeO2</t>
  </si>
  <si>
    <t>Cl</t>
  </si>
  <si>
    <t>CoO</t>
  </si>
  <si>
    <t>Cr2O3</t>
  </si>
  <si>
    <t>Cs2O</t>
  </si>
  <si>
    <t>CuO</t>
  </si>
  <si>
    <t>Fe2O3</t>
  </si>
  <si>
    <t>Ga2O3</t>
  </si>
  <si>
    <t>GeO2</t>
  </si>
  <si>
    <t>I</t>
  </si>
  <si>
    <t>K2O</t>
  </si>
  <si>
    <t>La2O3</t>
  </si>
  <si>
    <t>MgO</t>
  </si>
  <si>
    <t>MnO</t>
  </si>
  <si>
    <t>MoO3</t>
  </si>
  <si>
    <t>Nb2O5</t>
  </si>
  <si>
    <t>Nd2O3</t>
  </si>
  <si>
    <t>NiO</t>
  </si>
  <si>
    <t>P2O5</t>
  </si>
  <si>
    <t>PbO</t>
  </si>
  <si>
    <t>Pr6O11</t>
  </si>
  <si>
    <t>Rb2O</t>
  </si>
  <si>
    <t>Sb2O3</t>
  </si>
  <si>
    <t>SeO2</t>
  </si>
  <si>
    <t>SiO2</t>
  </si>
  <si>
    <t>SnO2</t>
  </si>
  <si>
    <t>SO3</t>
  </si>
  <si>
    <t>SrO</t>
  </si>
  <si>
    <t>Ta2O5</t>
  </si>
  <si>
    <t>TeO2</t>
  </si>
  <si>
    <t>TiO2</t>
  </si>
  <si>
    <t>V2O5</t>
  </si>
  <si>
    <t>WO3</t>
  </si>
  <si>
    <t>Y2O3</t>
  </si>
  <si>
    <t>ZnO</t>
  </si>
  <si>
    <t>ZrO2</t>
  </si>
  <si>
    <t>Mean</t>
  </si>
  <si>
    <t>TL.A1</t>
  </si>
  <si>
    <t>TL.B1</t>
  </si>
  <si>
    <t>NF.B1</t>
  </si>
  <si>
    <t>GH.B1</t>
  </si>
  <si>
    <t>FC.A1</t>
  </si>
  <si>
    <t>GH.A1</t>
  </si>
  <si>
    <t>GT.A1</t>
  </si>
  <si>
    <t>GT.B1</t>
  </si>
  <si>
    <t>MX.A1</t>
  </si>
  <si>
    <t>MX.D1</t>
  </si>
  <si>
    <t>NF.A1</t>
  </si>
  <si>
    <t>QL.A1</t>
  </si>
  <si>
    <t>RIH.D1</t>
  </si>
  <si>
    <t>WSP.B1</t>
  </si>
  <si>
    <t>DLA.A1</t>
  </si>
  <si>
    <t>QR.D1</t>
  </si>
  <si>
    <t>GH.C1</t>
  </si>
  <si>
    <t>QR.A1</t>
  </si>
  <si>
    <t>QR.C1</t>
  </si>
  <si>
    <t>RIH.A1</t>
  </si>
  <si>
    <t>RIH.B1</t>
  </si>
  <si>
    <t>RML.B1</t>
  </si>
  <si>
    <t>RML.D1</t>
  </si>
  <si>
    <t>RML.E1</t>
  </si>
  <si>
    <t>SLF.B1</t>
  </si>
  <si>
    <t>SLF.A1</t>
  </si>
  <si>
    <t>LP.A1</t>
  </si>
  <si>
    <t>LP.E1</t>
  </si>
  <si>
    <t>QL.B1</t>
  </si>
  <si>
    <t>GNB.D1</t>
  </si>
  <si>
    <t>Standard deviation</t>
  </si>
  <si>
    <t>Min</t>
  </si>
  <si>
    <t>Max</t>
  </si>
  <si>
    <t>Range</t>
  </si>
  <si>
    <t>Variance</t>
  </si>
  <si>
    <t>Median</t>
  </si>
  <si>
    <t>1st quartile</t>
  </si>
  <si>
    <t xml:space="preserve">3rd quartile </t>
  </si>
  <si>
    <t>Interquartile</t>
  </si>
  <si>
    <t>SiO2/Na2O</t>
  </si>
  <si>
    <t>CaO/Na2O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</si>
</sst>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00"/>
    <numFmt numFmtId="165" formatCode="0.0000"/>
  </numFmts>
  <fonts count="7">
    <font>
      <sz val="10.0"/>
      <color rgb="FF000000"/>
      <name val="Arial"/>
      <scheme val="minor"/>
    </font>
    <font>
      <sz val="10.0"/>
      <color theme="1"/>
      <name val="Arial"/>
    </font>
    <font/>
    <font>
      <b/>
      <sz val="10.0"/>
      <color theme="1"/>
      <name val="Arial"/>
    </font>
    <font>
      <b/>
      <i/>
      <sz val="10.0"/>
      <color theme="1"/>
      <name val="Arial"/>
    </font>
    <font>
      <sz val="10.0"/>
      <color rgb="FF000000"/>
      <name val="Roboto"/>
    </font>
    <font>
      <color theme="1"/>
      <name val="Arial"/>
    </font>
  </fonts>
  <fills count="9">
    <fill>
      <patternFill patternType="none"/>
    </fill>
    <fill>
      <patternFill patternType="lightGray"/>
    </fill>
    <fill>
      <patternFill patternType="solid">
        <fgColor theme="6"/>
        <bgColor theme="6"/>
      </patternFill>
    </fill>
    <fill>
      <patternFill patternType="solid">
        <fgColor rgb="FFD5A6BD"/>
        <bgColor rgb="FFD5A6BD"/>
      </patternFill>
    </fill>
    <fill>
      <patternFill patternType="solid">
        <fgColor rgb="FFEFEFEF"/>
        <bgColor rgb="FFEFEFEF"/>
      </patternFill>
    </fill>
    <fill>
      <patternFill patternType="solid">
        <fgColor rgb="FFEAD1DC"/>
        <bgColor rgb="FFEAD1DC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theme="4"/>
        <bgColor theme="4"/>
      </patternFill>
    </fill>
  </fills>
  <borders count="5">
    <border/>
    <border>
      <left/>
      <top/>
    </border>
    <border>
      <top/>
    </border>
    <border>
      <left/>
    </border>
    <border>
      <left/>
      <right/>
      <top/>
      <bottom/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0" fontId="2" numFmtId="0" xfId="0" applyBorder="1" applyFont="1"/>
    <xf borderId="3" fillId="0" fontId="2" numFmtId="0" xfId="0" applyBorder="1" applyFont="1"/>
    <xf borderId="0" fillId="0" fontId="1" numFmtId="0" xfId="0" applyFont="1"/>
    <xf borderId="0" fillId="0" fontId="1" numFmtId="14" xfId="0" applyFont="1" applyNumberFormat="1"/>
    <xf borderId="0" fillId="0" fontId="1" numFmtId="164" xfId="0" applyFont="1" applyNumberFormat="1"/>
    <xf borderId="4" fillId="3" fontId="1" numFmtId="164" xfId="0" applyBorder="1" applyFill="1" applyFont="1" applyNumberFormat="1"/>
    <xf borderId="4" fillId="3" fontId="1" numFmtId="165" xfId="0" applyBorder="1" applyFont="1" applyNumberFormat="1"/>
    <xf borderId="4" fillId="4" fontId="1" numFmtId="164" xfId="0" applyBorder="1" applyFill="1" applyFont="1" applyNumberFormat="1"/>
    <xf borderId="0" fillId="0" fontId="3" numFmtId="164" xfId="0" applyFont="1" applyNumberFormat="1"/>
    <xf borderId="4" fillId="4" fontId="4" numFmtId="164" xfId="0" applyBorder="1" applyFont="1" applyNumberFormat="1"/>
    <xf borderId="0" fillId="0" fontId="1" numFmtId="165" xfId="0" applyFont="1" applyNumberFormat="1"/>
    <xf borderId="4" fillId="4" fontId="1" numFmtId="165" xfId="0" applyBorder="1" applyFont="1" applyNumberFormat="1"/>
    <xf borderId="4" fillId="5" fontId="1" numFmtId="165" xfId="0" applyBorder="1" applyFill="1" applyFont="1" applyNumberFormat="1"/>
    <xf borderId="4" fillId="6" fontId="1" numFmtId="164" xfId="0" applyBorder="1" applyFill="1" applyFont="1" applyNumberFormat="1"/>
    <xf borderId="0" fillId="0" fontId="3" numFmtId="165" xfId="0" applyFont="1" applyNumberFormat="1"/>
    <xf borderId="4" fillId="5" fontId="1" numFmtId="164" xfId="0" applyBorder="1" applyFont="1" applyNumberFormat="1"/>
    <xf borderId="0" fillId="0" fontId="1" numFmtId="0" xfId="0" applyAlignment="1" applyFont="1">
      <alignment horizontal="right"/>
    </xf>
    <xf borderId="0" fillId="0" fontId="1" numFmtId="164" xfId="0" applyAlignment="1" applyFont="1" applyNumberFormat="1">
      <alignment horizontal="right"/>
    </xf>
    <xf borderId="4" fillId="3" fontId="1" numFmtId="164" xfId="0" applyAlignment="1" applyBorder="1" applyFont="1" applyNumberFormat="1">
      <alignment horizontal="right"/>
    </xf>
    <xf borderId="4" fillId="3" fontId="1" numFmtId="165" xfId="0" applyAlignment="1" applyBorder="1" applyFont="1" applyNumberFormat="1">
      <alignment horizontal="right"/>
    </xf>
    <xf borderId="4" fillId="4" fontId="1" numFmtId="164" xfId="0" applyAlignment="1" applyBorder="1" applyFont="1" applyNumberFormat="1">
      <alignment horizontal="right"/>
    </xf>
    <xf borderId="0" fillId="0" fontId="3" numFmtId="164" xfId="0" applyAlignment="1" applyFont="1" applyNumberFormat="1">
      <alignment horizontal="right"/>
    </xf>
    <xf borderId="0" fillId="0" fontId="1" numFmtId="165" xfId="0" applyAlignment="1" applyFont="1" applyNumberFormat="1">
      <alignment horizontal="right"/>
    </xf>
    <xf borderId="4" fillId="4" fontId="1" numFmtId="165" xfId="0" applyAlignment="1" applyBorder="1" applyFont="1" applyNumberFormat="1">
      <alignment horizontal="right"/>
    </xf>
    <xf borderId="4" fillId="5" fontId="1" numFmtId="165" xfId="0" applyAlignment="1" applyBorder="1" applyFont="1" applyNumberFormat="1">
      <alignment horizontal="right"/>
    </xf>
    <xf borderId="4" fillId="6" fontId="1" numFmtId="164" xfId="0" applyAlignment="1" applyBorder="1" applyFont="1" applyNumberFormat="1">
      <alignment horizontal="right"/>
    </xf>
    <xf borderId="4" fillId="5" fontId="1" numFmtId="164" xfId="0" applyAlignment="1" applyBorder="1" applyFont="1" applyNumberFormat="1">
      <alignment horizontal="right"/>
    </xf>
    <xf borderId="4" fillId="7" fontId="5" numFmtId="0" xfId="0" applyBorder="1" applyFill="1" applyFont="1"/>
    <xf borderId="0" fillId="0" fontId="3" numFmtId="0" xfId="0" applyAlignment="1" applyFont="1">
      <alignment horizontal="center"/>
    </xf>
    <xf borderId="0" fillId="0" fontId="3" numFmtId="165" xfId="0" applyAlignment="1" applyFont="1" applyNumberFormat="1">
      <alignment horizontal="right"/>
    </xf>
    <xf borderId="4" fillId="6" fontId="1" numFmtId="165" xfId="0" applyAlignment="1" applyBorder="1" applyFont="1" applyNumberFormat="1">
      <alignment horizontal="right"/>
    </xf>
    <xf borderId="4" fillId="8" fontId="1" numFmtId="0" xfId="0" applyBorder="1" applyFill="1" applyFont="1"/>
    <xf borderId="0" fillId="0" fontId="6" numFmtId="0" xfId="0" applyAlignment="1" applyFont="1">
      <alignment vertical="bottom"/>
    </xf>
    <xf borderId="0" fillId="0" fontId="6" numFmtId="0" xfId="0" applyAlignment="1" applyFont="1">
      <alignment horizontal="right" vertical="bottom"/>
    </xf>
    <xf borderId="0" fillId="0" fontId="6" numFmtId="164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7" max="7" width="19.75"/>
  </cols>
  <sheetData>
    <row r="1" ht="15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5.75" customHeight="1">
      <c r="A2" s="3"/>
    </row>
    <row r="3" ht="15.75" customHeight="1">
      <c r="A3" s="3"/>
    </row>
    <row r="4" ht="15.75" customHeight="1">
      <c r="A4" s="3"/>
    </row>
    <row r="5" ht="15.75" customHeight="1">
      <c r="A5" s="3"/>
    </row>
    <row r="6" ht="15.75" customHeight="1">
      <c r="A6" s="3"/>
    </row>
    <row r="7" ht="15.75" customHeight="1">
      <c r="A7" s="3"/>
    </row>
    <row r="8" ht="15.75" customHeight="1">
      <c r="A8" s="3"/>
    </row>
    <row r="9" ht="15.75" customHeight="1">
      <c r="A9" s="3"/>
    </row>
    <row r="10" ht="15.75" customHeight="1">
      <c r="A10" s="3"/>
    </row>
    <row r="11" ht="15.75" customHeight="1">
      <c r="A11" s="3"/>
    </row>
    <row r="12" ht="15.75" customHeight="1">
      <c r="A12" s="3"/>
    </row>
    <row r="13" ht="15.75" customHeight="1"/>
    <row r="14" ht="15.75" customHeight="1"/>
    <row r="15" ht="15.75" customHeight="1">
      <c r="A15" s="4" t="s">
        <v>1</v>
      </c>
      <c r="D15" s="4" t="s">
        <v>2</v>
      </c>
      <c r="G15" s="4" t="s">
        <v>3</v>
      </c>
    </row>
    <row r="16" ht="15.75" customHeight="1">
      <c r="A16" s="4">
        <v>1.0</v>
      </c>
      <c r="B16" s="5">
        <v>44698.0</v>
      </c>
      <c r="D16" s="4">
        <v>1.0</v>
      </c>
      <c r="E16" s="4" t="s">
        <v>4</v>
      </c>
      <c r="G16" s="4" t="s">
        <v>5</v>
      </c>
      <c r="H16" s="4" t="s">
        <v>6</v>
      </c>
    </row>
    <row r="17" ht="15.75" customHeight="1">
      <c r="A17" s="4">
        <v>2.0</v>
      </c>
      <c r="B17" s="5">
        <v>44708.0</v>
      </c>
      <c r="D17" s="4">
        <v>2.0</v>
      </c>
      <c r="E17" s="4" t="s">
        <v>7</v>
      </c>
      <c r="G17" s="4" t="s">
        <v>8</v>
      </c>
      <c r="H17" s="4" t="s">
        <v>9</v>
      </c>
    </row>
    <row r="18" ht="15.75" customHeight="1">
      <c r="A18" s="4">
        <v>3.0</v>
      </c>
      <c r="B18" s="5">
        <v>44712.0</v>
      </c>
      <c r="D18" s="4">
        <v>3.0</v>
      </c>
      <c r="E18" s="4" t="s">
        <v>10</v>
      </c>
      <c r="G18" s="4" t="s">
        <v>11</v>
      </c>
    </row>
    <row r="19" ht="15.75" customHeight="1">
      <c r="A19" s="4">
        <v>4.0</v>
      </c>
      <c r="B19" s="5">
        <v>44714.0</v>
      </c>
      <c r="D19" s="4">
        <v>4.0</v>
      </c>
      <c r="E19" s="4" t="s">
        <v>12</v>
      </c>
    </row>
    <row r="20" ht="15.75" customHeight="1">
      <c r="A20" s="4">
        <v>5.0</v>
      </c>
      <c r="B20" s="5">
        <v>44718.0</v>
      </c>
      <c r="D20" s="4">
        <v>5.0</v>
      </c>
      <c r="E20" s="4" t="s">
        <v>13</v>
      </c>
    </row>
    <row r="21" ht="15.75" customHeight="1">
      <c r="A21" s="4">
        <v>6.0</v>
      </c>
      <c r="B21" s="4" t="s">
        <v>14</v>
      </c>
      <c r="D21" s="4">
        <v>6.0</v>
      </c>
      <c r="E21" s="4" t="s">
        <v>15</v>
      </c>
    </row>
    <row r="22" ht="15.75" customHeight="1">
      <c r="D22" s="4">
        <v>7.0</v>
      </c>
      <c r="E22" s="4" t="s">
        <v>16</v>
      </c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M1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xSplit="3.0" ySplit="1.0" topLeftCell="D2" activePane="bottomRight" state="frozen"/>
      <selection activeCell="D1" sqref="D1" pane="topRight"/>
      <selection activeCell="A2" sqref="A2" pane="bottomLeft"/>
      <selection activeCell="D2" sqref="D2" pane="bottomRight"/>
    </sheetView>
  </sheetViews>
  <sheetFormatPr customHeight="1" defaultColWidth="12.63" defaultRowHeight="15.0"/>
  <sheetData>
    <row r="1" ht="15.75" customHeight="1">
      <c r="A1" s="4" t="s">
        <v>17</v>
      </c>
      <c r="B1" s="4" t="s">
        <v>3</v>
      </c>
      <c r="C1" s="4" t="s">
        <v>18</v>
      </c>
      <c r="D1" s="4" t="s">
        <v>19</v>
      </c>
      <c r="E1" s="6" t="s">
        <v>20</v>
      </c>
      <c r="F1" s="7" t="s">
        <v>21</v>
      </c>
      <c r="G1" s="6" t="s">
        <v>22</v>
      </c>
      <c r="H1" s="8" t="s">
        <v>23</v>
      </c>
      <c r="I1" s="7" t="s">
        <v>24</v>
      </c>
      <c r="J1" s="6" t="s">
        <v>25</v>
      </c>
      <c r="K1" s="8" t="s">
        <v>26</v>
      </c>
      <c r="L1" s="9" t="s">
        <v>27</v>
      </c>
      <c r="M1" s="6" t="s">
        <v>28</v>
      </c>
      <c r="N1" s="7" t="s">
        <v>29</v>
      </c>
      <c r="O1" s="10" t="s">
        <v>30</v>
      </c>
      <c r="P1" s="11" t="s">
        <v>31</v>
      </c>
      <c r="Q1" s="6" t="s">
        <v>32</v>
      </c>
      <c r="R1" s="6" t="s">
        <v>33</v>
      </c>
      <c r="S1" s="12" t="s">
        <v>34</v>
      </c>
      <c r="T1" s="13" t="s">
        <v>35</v>
      </c>
      <c r="U1" s="13" t="s">
        <v>36</v>
      </c>
      <c r="V1" s="6" t="s">
        <v>37</v>
      </c>
      <c r="W1" s="9" t="s">
        <v>38</v>
      </c>
      <c r="X1" s="6" t="s">
        <v>39</v>
      </c>
      <c r="Y1" s="6" t="s">
        <v>40</v>
      </c>
      <c r="Z1" s="14" t="s">
        <v>41</v>
      </c>
      <c r="AA1" s="12" t="s">
        <v>42</v>
      </c>
      <c r="AB1" s="8" t="s">
        <v>43</v>
      </c>
      <c r="AC1" s="8" t="s">
        <v>44</v>
      </c>
      <c r="AD1" s="6" t="s">
        <v>45</v>
      </c>
      <c r="AE1" s="10" t="s">
        <v>46</v>
      </c>
      <c r="AF1" s="15" t="s">
        <v>47</v>
      </c>
      <c r="AG1" s="12" t="s">
        <v>48</v>
      </c>
      <c r="AH1" s="16" t="s">
        <v>49</v>
      </c>
      <c r="AI1" s="7" t="s">
        <v>50</v>
      </c>
      <c r="AJ1" s="6" t="s">
        <v>51</v>
      </c>
      <c r="AK1" s="17" t="s">
        <v>52</v>
      </c>
      <c r="AL1" s="6" t="s">
        <v>53</v>
      </c>
      <c r="AM1" s="6" t="s">
        <v>54</v>
      </c>
      <c r="AN1" s="9" t="s">
        <v>55</v>
      </c>
      <c r="AO1" s="8" t="s">
        <v>56</v>
      </c>
      <c r="AP1" s="6" t="s">
        <v>57</v>
      </c>
      <c r="AQ1" s="12" t="s">
        <v>58</v>
      </c>
      <c r="AR1" s="9" t="s">
        <v>59</v>
      </c>
      <c r="AS1" s="16" t="s">
        <v>60</v>
      </c>
      <c r="AT1" s="12" t="s">
        <v>61</v>
      </c>
      <c r="AU1" s="6" t="s">
        <v>62</v>
      </c>
      <c r="AV1" s="4"/>
      <c r="AW1" s="18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</row>
    <row r="2" ht="15.75" customHeight="1">
      <c r="A2" s="4">
        <v>1.0</v>
      </c>
      <c r="B2" s="18" t="s">
        <v>8</v>
      </c>
      <c r="C2" s="18">
        <v>4.0</v>
      </c>
      <c r="D2" s="18">
        <v>4.0</v>
      </c>
      <c r="E2" s="19">
        <v>13.8</v>
      </c>
      <c r="F2" s="20">
        <v>0.0026</v>
      </c>
      <c r="G2" s="19">
        <v>0.0568</v>
      </c>
      <c r="H2" s="21">
        <v>0.006</v>
      </c>
      <c r="I2" s="20">
        <v>0.0027</v>
      </c>
      <c r="J2" s="19">
        <v>15.7</v>
      </c>
      <c r="K2" s="21">
        <v>0.004</v>
      </c>
      <c r="L2" s="22">
        <v>0.0</v>
      </c>
      <c r="M2" s="19">
        <v>0.354</v>
      </c>
      <c r="N2" s="20">
        <v>0.0</v>
      </c>
      <c r="O2" s="23">
        <v>0.0175</v>
      </c>
      <c r="P2" s="22">
        <v>0.01</v>
      </c>
      <c r="Q2" s="19">
        <v>0.0081</v>
      </c>
      <c r="R2" s="19">
        <v>6.97</v>
      </c>
      <c r="S2" s="24">
        <v>0.0061</v>
      </c>
      <c r="T2" s="25">
        <v>0.0028</v>
      </c>
      <c r="U2" s="25">
        <v>0.0078</v>
      </c>
      <c r="V2" s="19">
        <v>2.75</v>
      </c>
      <c r="W2" s="22">
        <v>0.0</v>
      </c>
      <c r="X2" s="19">
        <v>3.16</v>
      </c>
      <c r="Y2" s="19">
        <v>0.0722</v>
      </c>
      <c r="Z2" s="26">
        <v>0.0014</v>
      </c>
      <c r="AA2" s="24">
        <v>0.0046</v>
      </c>
      <c r="AB2" s="21">
        <v>0.0467</v>
      </c>
      <c r="AC2" s="21">
        <v>0.0113</v>
      </c>
      <c r="AD2" s="19">
        <v>0.833</v>
      </c>
      <c r="AE2" s="19">
        <v>0.0044</v>
      </c>
      <c r="AF2" s="27">
        <v>0.0044</v>
      </c>
      <c r="AG2" s="24">
        <v>0.018</v>
      </c>
      <c r="AH2" s="24">
        <v>0.0117</v>
      </c>
      <c r="AI2" s="20">
        <v>0.0034</v>
      </c>
      <c r="AJ2" s="19">
        <v>48.4</v>
      </c>
      <c r="AK2" s="28">
        <v>0.0177</v>
      </c>
      <c r="AL2" s="19">
        <v>0.531</v>
      </c>
      <c r="AM2" s="19">
        <v>0.0684</v>
      </c>
      <c r="AN2" s="22">
        <v>0.0</v>
      </c>
      <c r="AO2" s="21">
        <v>0.0104</v>
      </c>
      <c r="AP2" s="19">
        <v>0.851</v>
      </c>
      <c r="AQ2" s="24">
        <v>0.0253</v>
      </c>
      <c r="AR2" s="22">
        <v>0.0</v>
      </c>
      <c r="AS2" s="24">
        <v>0.0056</v>
      </c>
      <c r="AT2" s="24">
        <v>0.0177</v>
      </c>
      <c r="AU2" s="19">
        <v>0.0538</v>
      </c>
      <c r="AV2" s="4"/>
      <c r="AW2" s="19">
        <f t="shared" ref="AW2:AW82" si="1">SUM(E2:AU2)</f>
        <v>93.8504</v>
      </c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</row>
    <row r="3" ht="15.75" customHeight="1">
      <c r="A3" s="4">
        <v>2.0</v>
      </c>
      <c r="B3" s="29" t="s">
        <v>63</v>
      </c>
      <c r="C3" s="18">
        <v>4.0</v>
      </c>
      <c r="D3" s="18">
        <v>6.0</v>
      </c>
      <c r="E3" s="19">
        <v>13.05</v>
      </c>
      <c r="F3" s="20">
        <v>0.0</v>
      </c>
      <c r="G3" s="19">
        <v>0.0086</v>
      </c>
      <c r="H3" s="21">
        <v>0.0026</v>
      </c>
      <c r="I3" s="20">
        <v>0.0012</v>
      </c>
      <c r="J3" s="19">
        <v>12.4</v>
      </c>
      <c r="K3" s="21">
        <v>0.00165</v>
      </c>
      <c r="L3" s="22">
        <v>0.0</v>
      </c>
      <c r="M3" s="19">
        <v>0.3045</v>
      </c>
      <c r="N3" s="20">
        <v>0.0</v>
      </c>
      <c r="O3" s="23">
        <v>0.02525</v>
      </c>
      <c r="P3" s="22">
        <v>0.0</v>
      </c>
      <c r="Q3" s="19">
        <v>0.00245</v>
      </c>
      <c r="R3" s="19">
        <v>7.1</v>
      </c>
      <c r="S3" s="24">
        <v>0.003</v>
      </c>
      <c r="T3" s="25">
        <v>1.5E-4</v>
      </c>
      <c r="U3" s="25">
        <v>0.0</v>
      </c>
      <c r="V3" s="19">
        <v>2.615</v>
      </c>
      <c r="W3" s="22">
        <v>0.0</v>
      </c>
      <c r="X3" s="19">
        <v>1.16</v>
      </c>
      <c r="Y3" s="19">
        <v>0.0752</v>
      </c>
      <c r="Z3" s="26">
        <v>2.5E-4</v>
      </c>
      <c r="AA3" s="24">
        <v>0.00295</v>
      </c>
      <c r="AB3" s="21">
        <v>0.01715</v>
      </c>
      <c r="AC3" s="21">
        <v>0.007</v>
      </c>
      <c r="AD3" s="19">
        <v>0.8385</v>
      </c>
      <c r="AE3" s="19">
        <v>0.00525</v>
      </c>
      <c r="AF3" s="27">
        <v>0.0</v>
      </c>
      <c r="AG3" s="24">
        <v>0.01765</v>
      </c>
      <c r="AH3" s="24">
        <v>0.0039</v>
      </c>
      <c r="AI3" s="20">
        <v>8.5E-4</v>
      </c>
      <c r="AJ3" s="19">
        <v>57.5</v>
      </c>
      <c r="AK3" s="28">
        <v>0.0134</v>
      </c>
      <c r="AL3" s="19">
        <v>0.403</v>
      </c>
      <c r="AM3" s="19">
        <v>0.0532</v>
      </c>
      <c r="AN3" s="22">
        <v>0.0</v>
      </c>
      <c r="AO3" s="21">
        <v>0.00315</v>
      </c>
      <c r="AP3" s="19">
        <v>0.8865</v>
      </c>
      <c r="AQ3" s="24">
        <v>0.00895</v>
      </c>
      <c r="AR3" s="22">
        <v>0.0</v>
      </c>
      <c r="AS3" s="24">
        <v>0.00445</v>
      </c>
      <c r="AT3" s="24">
        <v>0.01325</v>
      </c>
      <c r="AU3" s="19">
        <v>0.0482</v>
      </c>
      <c r="AW3" s="19">
        <f t="shared" si="1"/>
        <v>96.5772</v>
      </c>
    </row>
    <row r="4" ht="15.75" customHeight="1">
      <c r="A4" s="4">
        <v>4.0</v>
      </c>
      <c r="B4" s="4" t="s">
        <v>8</v>
      </c>
      <c r="C4" s="4">
        <v>4.0</v>
      </c>
      <c r="D4" s="4">
        <v>3.0</v>
      </c>
      <c r="E4" s="19">
        <v>13.6</v>
      </c>
      <c r="F4" s="20">
        <v>0.0</v>
      </c>
      <c r="G4" s="19">
        <v>0.0057</v>
      </c>
      <c r="H4" s="21">
        <v>0.0032</v>
      </c>
      <c r="I4" s="20">
        <v>0.0016</v>
      </c>
      <c r="J4" s="19">
        <v>12.2</v>
      </c>
      <c r="K4" s="21">
        <v>0.0013</v>
      </c>
      <c r="L4" s="22">
        <v>0.0</v>
      </c>
      <c r="M4" s="19">
        <v>0.325</v>
      </c>
      <c r="N4" s="20">
        <v>0.0</v>
      </c>
      <c r="O4" s="23">
        <v>0.0252</v>
      </c>
      <c r="P4" s="22">
        <v>0.0</v>
      </c>
      <c r="Q4" s="19">
        <v>0.0032</v>
      </c>
      <c r="R4" s="19">
        <v>7.46</v>
      </c>
      <c r="S4" s="24">
        <v>0.0033</v>
      </c>
      <c r="T4" s="25">
        <v>6.0E-4</v>
      </c>
      <c r="U4" s="25">
        <v>0.0</v>
      </c>
      <c r="V4" s="19">
        <v>2.87</v>
      </c>
      <c r="W4" s="22">
        <v>0.0</v>
      </c>
      <c r="X4" s="19">
        <v>2.69</v>
      </c>
      <c r="Y4" s="19">
        <v>0.0747</v>
      </c>
      <c r="Z4" s="26">
        <v>6.0E-4</v>
      </c>
      <c r="AA4" s="24">
        <v>0.0035</v>
      </c>
      <c r="AB4" s="21">
        <v>0.0238</v>
      </c>
      <c r="AC4" s="21">
        <v>0.005</v>
      </c>
      <c r="AD4" s="19">
        <v>0.756</v>
      </c>
      <c r="AE4" s="19">
        <v>0.0059</v>
      </c>
      <c r="AF4" s="27">
        <v>0.0</v>
      </c>
      <c r="AG4" s="24">
        <v>0.0172</v>
      </c>
      <c r="AH4" s="24">
        <v>0.0033</v>
      </c>
      <c r="AI4" s="20">
        <v>0.0013</v>
      </c>
      <c r="AJ4" s="19">
        <v>51.5</v>
      </c>
      <c r="AK4" s="28">
        <v>0.0123</v>
      </c>
      <c r="AL4" s="19">
        <v>0.509</v>
      </c>
      <c r="AM4" s="19">
        <v>0.0558</v>
      </c>
      <c r="AN4" s="22">
        <v>0.0</v>
      </c>
      <c r="AO4" s="21">
        <v>0.0022</v>
      </c>
      <c r="AP4" s="19">
        <v>0.871</v>
      </c>
      <c r="AQ4" s="24">
        <v>0.006</v>
      </c>
      <c r="AR4" s="22">
        <v>0.0</v>
      </c>
      <c r="AS4" s="24">
        <v>0.0046</v>
      </c>
      <c r="AT4" s="24">
        <v>0.0147</v>
      </c>
      <c r="AU4" s="19">
        <v>0.0439</v>
      </c>
      <c r="AW4" s="19">
        <f t="shared" si="1"/>
        <v>93.0999</v>
      </c>
    </row>
    <row r="5" ht="15.75" customHeight="1">
      <c r="A5" s="4">
        <v>5.0</v>
      </c>
      <c r="B5" s="4" t="s">
        <v>63</v>
      </c>
      <c r="C5" s="18">
        <v>2.0</v>
      </c>
      <c r="D5" s="18">
        <v>6.0</v>
      </c>
      <c r="E5" s="19">
        <v>12.9</v>
      </c>
      <c r="F5" s="20">
        <v>0.0</v>
      </c>
      <c r="G5" s="19">
        <v>0.0152</v>
      </c>
      <c r="H5" s="21">
        <v>0.00275</v>
      </c>
      <c r="I5" s="20">
        <v>8.0E-4</v>
      </c>
      <c r="J5" s="19">
        <v>3.07</v>
      </c>
      <c r="K5" s="21">
        <v>0.0012</v>
      </c>
      <c r="L5" s="22">
        <v>0.0</v>
      </c>
      <c r="M5" s="19">
        <v>0.2995</v>
      </c>
      <c r="N5" s="20">
        <v>0.01525</v>
      </c>
      <c r="O5" s="23">
        <v>0.01855</v>
      </c>
      <c r="P5" s="22">
        <v>0.0</v>
      </c>
      <c r="Q5" s="19">
        <v>0.0021</v>
      </c>
      <c r="R5" s="19">
        <v>7.34</v>
      </c>
      <c r="S5" s="24">
        <v>0.0026</v>
      </c>
      <c r="T5" s="25">
        <v>0.0</v>
      </c>
      <c r="U5" s="25">
        <v>0.0</v>
      </c>
      <c r="V5" s="19">
        <v>1.755</v>
      </c>
      <c r="W5" s="22">
        <v>0.0</v>
      </c>
      <c r="X5" s="19">
        <v>1.985</v>
      </c>
      <c r="Y5" s="19">
        <v>0.2345</v>
      </c>
      <c r="Z5" s="26">
        <v>0.001</v>
      </c>
      <c r="AA5" s="24">
        <v>0.00405</v>
      </c>
      <c r="AB5" s="21">
        <v>0.02735</v>
      </c>
      <c r="AC5" s="21">
        <v>0.00275</v>
      </c>
      <c r="AD5" s="19">
        <v>0.586</v>
      </c>
      <c r="AE5" s="19">
        <v>0.0064</v>
      </c>
      <c r="AF5" s="27">
        <v>0.0015</v>
      </c>
      <c r="AG5" s="24">
        <v>0.01425</v>
      </c>
      <c r="AH5" s="24">
        <v>0.0035</v>
      </c>
      <c r="AI5" s="20">
        <v>8.0E-4</v>
      </c>
      <c r="AJ5" s="19">
        <v>66.1</v>
      </c>
      <c r="AK5" s="28">
        <v>0.0125</v>
      </c>
      <c r="AL5" s="19">
        <v>0.3235</v>
      </c>
      <c r="AM5" s="19">
        <v>0.01885</v>
      </c>
      <c r="AN5" s="22">
        <v>0.0</v>
      </c>
      <c r="AO5" s="21">
        <v>0.00215</v>
      </c>
      <c r="AP5" s="19">
        <v>1.185</v>
      </c>
      <c r="AQ5" s="24">
        <v>0.0165</v>
      </c>
      <c r="AR5" s="22">
        <v>0.0</v>
      </c>
      <c r="AS5" s="24">
        <v>0.00505</v>
      </c>
      <c r="AT5" s="24">
        <v>0.01175</v>
      </c>
      <c r="AU5" s="19">
        <v>0.108</v>
      </c>
      <c r="AW5" s="19">
        <f t="shared" si="1"/>
        <v>96.07335</v>
      </c>
    </row>
    <row r="6" ht="15.75" customHeight="1">
      <c r="A6" s="18">
        <v>7.0</v>
      </c>
      <c r="B6" s="18" t="s">
        <v>5</v>
      </c>
      <c r="C6" s="4">
        <v>5.0</v>
      </c>
      <c r="D6" s="4">
        <v>1.0</v>
      </c>
      <c r="E6" s="19">
        <v>13.4</v>
      </c>
      <c r="F6" s="20">
        <v>0.0</v>
      </c>
      <c r="G6" s="19">
        <v>0.0036</v>
      </c>
      <c r="H6" s="21">
        <v>0.0022</v>
      </c>
      <c r="I6" s="20">
        <v>0.0052</v>
      </c>
      <c r="J6" s="19">
        <v>15.4</v>
      </c>
      <c r="K6" s="21">
        <v>0.0011</v>
      </c>
      <c r="L6" s="22">
        <v>0.0</v>
      </c>
      <c r="M6" s="19">
        <v>0.393</v>
      </c>
      <c r="N6" s="20">
        <v>0.0</v>
      </c>
      <c r="O6" s="23">
        <v>0.0</v>
      </c>
      <c r="P6" s="22">
        <v>0.0</v>
      </c>
      <c r="Q6" s="19">
        <v>6.0E-4</v>
      </c>
      <c r="R6" s="19">
        <v>6.74</v>
      </c>
      <c r="S6" s="24">
        <v>0.0018</v>
      </c>
      <c r="T6" s="25">
        <v>0.0</v>
      </c>
      <c r="U6" s="25">
        <v>0.0</v>
      </c>
      <c r="V6" s="19">
        <v>2.41</v>
      </c>
      <c r="W6" s="22">
        <v>0.0</v>
      </c>
      <c r="X6" s="19">
        <v>3.9</v>
      </c>
      <c r="Y6" s="19">
        <v>0.0408</v>
      </c>
      <c r="Z6" s="26">
        <v>5.0E-4</v>
      </c>
      <c r="AA6" s="24">
        <v>0.0029</v>
      </c>
      <c r="AB6" s="21">
        <v>0.0</v>
      </c>
      <c r="AC6" s="21">
        <v>0.0015</v>
      </c>
      <c r="AD6" s="19">
        <v>0.819</v>
      </c>
      <c r="AE6" s="19">
        <v>0.005</v>
      </c>
      <c r="AF6" s="27">
        <v>0.0</v>
      </c>
      <c r="AG6" s="24">
        <v>0.016</v>
      </c>
      <c r="AH6" s="24">
        <v>0.0038</v>
      </c>
      <c r="AI6" s="20">
        <v>8.0E-4</v>
      </c>
      <c r="AJ6" s="19">
        <v>41.1</v>
      </c>
      <c r="AK6" s="28">
        <v>0.0127</v>
      </c>
      <c r="AL6" s="19">
        <v>0.47</v>
      </c>
      <c r="AM6" s="19">
        <v>0.068</v>
      </c>
      <c r="AN6" s="22">
        <v>0.0</v>
      </c>
      <c r="AO6" s="21">
        <v>0.0025</v>
      </c>
      <c r="AP6" s="19">
        <v>0.784</v>
      </c>
      <c r="AQ6" s="24">
        <v>0.0</v>
      </c>
      <c r="AR6" s="22">
        <v>0.0</v>
      </c>
      <c r="AS6" s="24">
        <v>0.0031</v>
      </c>
      <c r="AT6" s="24">
        <v>0.012</v>
      </c>
      <c r="AU6" s="19">
        <v>0.0338</v>
      </c>
      <c r="AV6" s="18"/>
      <c r="AW6" s="19">
        <f t="shared" si="1"/>
        <v>85.6339</v>
      </c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</row>
    <row r="7" ht="15.75" customHeight="1">
      <c r="A7" s="18">
        <v>8.0</v>
      </c>
      <c r="B7" s="18" t="s">
        <v>63</v>
      </c>
      <c r="C7" s="18">
        <v>4.0</v>
      </c>
      <c r="D7" s="18">
        <v>6.0</v>
      </c>
      <c r="E7" s="6">
        <v>14.65</v>
      </c>
      <c r="F7" s="7">
        <v>3.5E-4</v>
      </c>
      <c r="G7" s="19">
        <v>0.0151</v>
      </c>
      <c r="H7" s="21">
        <v>0.00325</v>
      </c>
      <c r="I7" s="20">
        <v>0.0015</v>
      </c>
      <c r="J7" s="19">
        <v>15.3</v>
      </c>
      <c r="K7" s="21">
        <v>0.00185</v>
      </c>
      <c r="L7" s="22">
        <v>0.0</v>
      </c>
      <c r="M7" s="19">
        <v>0.35</v>
      </c>
      <c r="N7" s="20">
        <v>0.0</v>
      </c>
      <c r="O7" s="23">
        <v>0.0135</v>
      </c>
      <c r="P7" s="22">
        <v>0.0</v>
      </c>
      <c r="Q7" s="19">
        <v>0.00285</v>
      </c>
      <c r="R7" s="19">
        <v>7.33</v>
      </c>
      <c r="S7" s="24">
        <v>0.003</v>
      </c>
      <c r="T7" s="25">
        <v>3.5E-4</v>
      </c>
      <c r="U7" s="25">
        <v>0.0012</v>
      </c>
      <c r="V7" s="19">
        <v>2.76</v>
      </c>
      <c r="W7" s="22">
        <v>0.0</v>
      </c>
      <c r="X7" s="19">
        <v>3.345</v>
      </c>
      <c r="Y7" s="19">
        <v>0.07235</v>
      </c>
      <c r="Z7" s="26">
        <v>8.5E-4</v>
      </c>
      <c r="AA7" s="24">
        <v>0.00355</v>
      </c>
      <c r="AB7" s="21">
        <v>4.0E-4</v>
      </c>
      <c r="AC7" s="21">
        <v>0.00385</v>
      </c>
      <c r="AD7" s="19">
        <v>0.724</v>
      </c>
      <c r="AE7" s="19">
        <v>0.00525</v>
      </c>
      <c r="AF7" s="27">
        <v>0.0</v>
      </c>
      <c r="AG7" s="24">
        <v>0.0183</v>
      </c>
      <c r="AH7" s="24">
        <v>0.0033</v>
      </c>
      <c r="AI7" s="20">
        <v>0.0015</v>
      </c>
      <c r="AJ7" s="19">
        <v>44.45</v>
      </c>
      <c r="AK7" s="28">
        <v>0.01335</v>
      </c>
      <c r="AL7" s="19">
        <v>0.4475</v>
      </c>
      <c r="AM7" s="19">
        <v>0.06295</v>
      </c>
      <c r="AN7" s="22">
        <v>0.0</v>
      </c>
      <c r="AO7" s="21">
        <v>0.0037</v>
      </c>
      <c r="AP7" s="19">
        <v>0.8635</v>
      </c>
      <c r="AQ7" s="24">
        <v>0.0088</v>
      </c>
      <c r="AR7" s="22">
        <v>0.0</v>
      </c>
      <c r="AS7" s="24">
        <v>0.0049</v>
      </c>
      <c r="AT7" s="24">
        <v>0.01395</v>
      </c>
      <c r="AU7" s="19">
        <v>0.0477</v>
      </c>
      <c r="AV7" s="4"/>
      <c r="AW7" s="19">
        <f t="shared" si="1"/>
        <v>90.52765</v>
      </c>
      <c r="AX7" s="4"/>
      <c r="AY7" s="3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</row>
    <row r="8" ht="15.75" customHeight="1">
      <c r="A8" s="4">
        <v>9.0</v>
      </c>
      <c r="B8" s="18" t="s">
        <v>63</v>
      </c>
      <c r="C8" s="18">
        <v>4.0</v>
      </c>
      <c r="D8" s="18">
        <v>6.0</v>
      </c>
      <c r="E8" s="19">
        <v>14.05</v>
      </c>
      <c r="F8" s="20">
        <v>0.0015</v>
      </c>
      <c r="G8" s="19">
        <v>0.0336</v>
      </c>
      <c r="H8" s="21">
        <v>0.00435</v>
      </c>
      <c r="I8" s="20">
        <v>0.00325</v>
      </c>
      <c r="J8" s="19">
        <v>10.95</v>
      </c>
      <c r="K8" s="21">
        <v>0.0031999999999999997</v>
      </c>
      <c r="L8" s="22">
        <v>0.0</v>
      </c>
      <c r="M8" s="19">
        <v>0.324</v>
      </c>
      <c r="N8" s="20">
        <v>0.0</v>
      </c>
      <c r="O8" s="23">
        <v>0.0309</v>
      </c>
      <c r="P8" s="22">
        <v>0.0</v>
      </c>
      <c r="Q8" s="19">
        <v>0.0055000000000000005</v>
      </c>
      <c r="R8" s="19">
        <v>7.735</v>
      </c>
      <c r="S8" s="24">
        <v>0.004699999999999999</v>
      </c>
      <c r="T8" s="25">
        <v>0.00145</v>
      </c>
      <c r="U8" s="25">
        <v>0.00335</v>
      </c>
      <c r="V8" s="19">
        <v>3.025</v>
      </c>
      <c r="W8" s="22">
        <v>0.0</v>
      </c>
      <c r="X8" s="19">
        <v>3.295</v>
      </c>
      <c r="Y8" s="19">
        <v>0.08835</v>
      </c>
      <c r="Z8" s="26">
        <v>0.0014</v>
      </c>
      <c r="AA8" s="24">
        <v>0.004200000000000001</v>
      </c>
      <c r="AB8" s="21">
        <v>0.02315</v>
      </c>
      <c r="AC8" s="21">
        <v>0.0086</v>
      </c>
      <c r="AD8" s="19">
        <v>0.685</v>
      </c>
      <c r="AE8" s="19">
        <v>0.0049</v>
      </c>
      <c r="AF8" s="27">
        <v>0.00705</v>
      </c>
      <c r="AG8" s="24">
        <v>0.01995</v>
      </c>
      <c r="AH8" s="24">
        <v>0.0017</v>
      </c>
      <c r="AI8" s="20">
        <v>0.0022</v>
      </c>
      <c r="AJ8" s="19">
        <v>50.15</v>
      </c>
      <c r="AK8" s="28">
        <v>0.0155</v>
      </c>
      <c r="AL8" s="19">
        <v>0.5595</v>
      </c>
      <c r="AM8" s="19">
        <v>0.041999999999999996</v>
      </c>
      <c r="AN8" s="22">
        <v>0.0</v>
      </c>
      <c r="AO8" s="21">
        <v>0.00615</v>
      </c>
      <c r="AP8" s="19">
        <v>0.8685</v>
      </c>
      <c r="AQ8" s="24">
        <v>0.01895</v>
      </c>
      <c r="AR8" s="22">
        <v>0.0011</v>
      </c>
      <c r="AS8" s="24">
        <v>0.00585</v>
      </c>
      <c r="AT8" s="24">
        <v>0.016550000000000002</v>
      </c>
      <c r="AU8" s="19">
        <v>0.05285</v>
      </c>
      <c r="AV8" s="4"/>
      <c r="AW8" s="19">
        <f t="shared" si="1"/>
        <v>92.05425</v>
      </c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</row>
    <row r="9" ht="15.75" customHeight="1">
      <c r="A9" s="4">
        <v>10.0</v>
      </c>
      <c r="B9" s="18" t="s">
        <v>5</v>
      </c>
      <c r="C9" s="18">
        <v>4.0</v>
      </c>
      <c r="D9" s="18">
        <v>2.0</v>
      </c>
      <c r="E9" s="19">
        <v>14.0</v>
      </c>
      <c r="F9" s="20">
        <v>0.0</v>
      </c>
      <c r="G9" s="19">
        <v>0.0059</v>
      </c>
      <c r="H9" s="21">
        <v>0.0029</v>
      </c>
      <c r="I9" s="20">
        <v>0.0013</v>
      </c>
      <c r="J9" s="19">
        <v>12.5</v>
      </c>
      <c r="K9" s="21">
        <v>0.0017</v>
      </c>
      <c r="L9" s="22">
        <v>0.0</v>
      </c>
      <c r="M9" s="19">
        <v>0.253</v>
      </c>
      <c r="N9" s="20">
        <v>0.0</v>
      </c>
      <c r="O9" s="23">
        <v>0.0294</v>
      </c>
      <c r="P9" s="22">
        <v>0.0</v>
      </c>
      <c r="Q9" s="19">
        <v>0.0016</v>
      </c>
      <c r="R9" s="19">
        <v>6.79</v>
      </c>
      <c r="S9" s="24">
        <v>0.0026</v>
      </c>
      <c r="T9" s="25">
        <v>0.0</v>
      </c>
      <c r="U9" s="25">
        <v>0.0</v>
      </c>
      <c r="V9" s="19">
        <v>2.47</v>
      </c>
      <c r="W9" s="22">
        <v>0.0</v>
      </c>
      <c r="X9" s="19">
        <v>3.6</v>
      </c>
      <c r="Y9" s="19">
        <v>0.0579</v>
      </c>
      <c r="Z9" s="26">
        <v>7.0E-4</v>
      </c>
      <c r="AA9" s="24">
        <v>0.0035</v>
      </c>
      <c r="AB9" s="21">
        <v>0.0</v>
      </c>
      <c r="AC9" s="21">
        <v>0.0032</v>
      </c>
      <c r="AD9" s="19">
        <v>0.876</v>
      </c>
      <c r="AE9" s="19">
        <v>0.0058</v>
      </c>
      <c r="AF9" s="27">
        <v>0.0</v>
      </c>
      <c r="AG9" s="24">
        <v>0.0174</v>
      </c>
      <c r="AH9" s="24">
        <v>0.003</v>
      </c>
      <c r="AI9" s="20">
        <v>9.0E-4</v>
      </c>
      <c r="AJ9" s="19">
        <v>48.6</v>
      </c>
      <c r="AK9" s="28">
        <v>0.0126</v>
      </c>
      <c r="AL9" s="19">
        <v>0.364</v>
      </c>
      <c r="AM9" s="19">
        <v>0.0572</v>
      </c>
      <c r="AN9" s="22">
        <v>0.0</v>
      </c>
      <c r="AO9" s="21">
        <v>0.0019</v>
      </c>
      <c r="AP9" s="19">
        <v>0.854</v>
      </c>
      <c r="AQ9" s="24">
        <v>0.0</v>
      </c>
      <c r="AR9" s="22">
        <v>0.0</v>
      </c>
      <c r="AS9" s="24">
        <v>0.0045</v>
      </c>
      <c r="AT9" s="24">
        <v>0.0128</v>
      </c>
      <c r="AU9" s="19">
        <v>0.0486</v>
      </c>
      <c r="AV9" s="18"/>
      <c r="AW9" s="19">
        <f t="shared" si="1"/>
        <v>90.5824</v>
      </c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</row>
    <row r="10" ht="15.75" customHeight="1">
      <c r="A10" s="4">
        <v>11.0</v>
      </c>
      <c r="B10" s="18" t="s">
        <v>8</v>
      </c>
      <c r="C10" s="18">
        <v>4.0</v>
      </c>
      <c r="D10" s="18">
        <v>4.0</v>
      </c>
      <c r="E10" s="19">
        <v>12.4</v>
      </c>
      <c r="F10" s="20">
        <v>0.0</v>
      </c>
      <c r="G10" s="19">
        <v>0.0068</v>
      </c>
      <c r="H10" s="21">
        <v>0.0028</v>
      </c>
      <c r="I10" s="20">
        <v>0.0018</v>
      </c>
      <c r="J10" s="19">
        <v>17.9</v>
      </c>
      <c r="K10" s="21">
        <v>0.0014</v>
      </c>
      <c r="L10" s="22">
        <v>0.0</v>
      </c>
      <c r="M10" s="19">
        <v>0.333</v>
      </c>
      <c r="N10" s="20">
        <v>0.0</v>
      </c>
      <c r="O10" s="23">
        <v>0.0</v>
      </c>
      <c r="P10" s="22">
        <v>0.0</v>
      </c>
      <c r="Q10" s="19">
        <v>0.0035</v>
      </c>
      <c r="R10" s="19">
        <v>6.15</v>
      </c>
      <c r="S10" s="24">
        <v>0.0022</v>
      </c>
      <c r="T10" s="25">
        <v>4.0E-4</v>
      </c>
      <c r="U10" s="25">
        <v>4.0E-4</v>
      </c>
      <c r="V10" s="19">
        <v>2.65</v>
      </c>
      <c r="W10" s="22">
        <v>0.0</v>
      </c>
      <c r="X10" s="19">
        <v>3.58</v>
      </c>
      <c r="Y10" s="19">
        <v>0.0734</v>
      </c>
      <c r="Z10" s="26">
        <v>2.0E-4</v>
      </c>
      <c r="AA10" s="24">
        <v>0.0027</v>
      </c>
      <c r="AB10" s="21">
        <v>0.0</v>
      </c>
      <c r="AC10" s="21">
        <v>0.0031</v>
      </c>
      <c r="AD10" s="19">
        <v>0.742</v>
      </c>
      <c r="AE10" s="19">
        <v>0.0052</v>
      </c>
      <c r="AF10" s="27">
        <v>0.0</v>
      </c>
      <c r="AG10" s="24">
        <v>0.0131</v>
      </c>
      <c r="AH10" s="24">
        <v>0.0036</v>
      </c>
      <c r="AI10" s="20">
        <v>0.0011</v>
      </c>
      <c r="AJ10" s="19">
        <v>43.4</v>
      </c>
      <c r="AK10" s="28">
        <v>0.0135</v>
      </c>
      <c r="AL10" s="19">
        <v>0.976</v>
      </c>
      <c r="AM10" s="19">
        <v>0.0729</v>
      </c>
      <c r="AN10" s="22">
        <v>0.0</v>
      </c>
      <c r="AO10" s="21">
        <v>0.0026</v>
      </c>
      <c r="AP10" s="19">
        <v>0.77</v>
      </c>
      <c r="AQ10" s="24">
        <v>0.0</v>
      </c>
      <c r="AR10" s="22">
        <v>0.0</v>
      </c>
      <c r="AS10" s="24">
        <v>0.004</v>
      </c>
      <c r="AT10" s="24">
        <v>0.0125</v>
      </c>
      <c r="AU10" s="19">
        <v>0.044</v>
      </c>
      <c r="AW10" s="19">
        <f t="shared" si="1"/>
        <v>89.1722</v>
      </c>
    </row>
    <row r="11" ht="15.75" customHeight="1">
      <c r="A11" s="4">
        <v>12.0</v>
      </c>
      <c r="B11" s="18" t="s">
        <v>5</v>
      </c>
      <c r="C11" s="18">
        <v>3.0</v>
      </c>
      <c r="D11" s="18">
        <v>2.0</v>
      </c>
      <c r="E11" s="19">
        <v>10.5</v>
      </c>
      <c r="F11" s="20">
        <v>0.0</v>
      </c>
      <c r="G11" s="19">
        <v>0.0013</v>
      </c>
      <c r="H11" s="21">
        <v>0.0028</v>
      </c>
      <c r="I11" s="20">
        <v>0.0013</v>
      </c>
      <c r="J11" s="19">
        <v>19.7</v>
      </c>
      <c r="K11" s="21">
        <v>0.0012</v>
      </c>
      <c r="L11" s="22">
        <v>0.0</v>
      </c>
      <c r="M11" s="19">
        <v>0.475</v>
      </c>
      <c r="N11" s="20">
        <v>0.0</v>
      </c>
      <c r="O11" s="23">
        <v>0.0122</v>
      </c>
      <c r="P11" s="22">
        <v>0.0</v>
      </c>
      <c r="Q11" s="19">
        <v>0.0024</v>
      </c>
      <c r="R11" s="19">
        <v>5.57</v>
      </c>
      <c r="S11" s="24">
        <v>0.0024</v>
      </c>
      <c r="T11" s="25">
        <v>0.0</v>
      </c>
      <c r="U11" s="25">
        <v>0.0</v>
      </c>
      <c r="V11" s="19">
        <v>1.84</v>
      </c>
      <c r="W11" s="22">
        <v>0.0</v>
      </c>
      <c r="X11" s="19">
        <v>3.56</v>
      </c>
      <c r="Y11" s="19">
        <v>0.0384</v>
      </c>
      <c r="Z11" s="26">
        <v>7.0E-4</v>
      </c>
      <c r="AA11" s="24">
        <v>0.0023</v>
      </c>
      <c r="AB11" s="21">
        <v>0.0</v>
      </c>
      <c r="AC11" s="21">
        <v>0.0034</v>
      </c>
      <c r="AD11" s="19">
        <v>1.16</v>
      </c>
      <c r="AE11" s="19">
        <v>0.0041</v>
      </c>
      <c r="AF11" s="27">
        <v>0.0</v>
      </c>
      <c r="AG11" s="24">
        <v>0.0093</v>
      </c>
      <c r="AH11" s="24">
        <v>0.0028</v>
      </c>
      <c r="AI11" s="20">
        <v>0.0</v>
      </c>
      <c r="AJ11" s="19">
        <v>43.2</v>
      </c>
      <c r="AK11" s="28">
        <v>0.0128</v>
      </c>
      <c r="AL11" s="19">
        <v>0.507</v>
      </c>
      <c r="AM11" s="19">
        <v>0.0607</v>
      </c>
      <c r="AN11" s="22">
        <v>0.0</v>
      </c>
      <c r="AO11" s="21">
        <v>0.0014</v>
      </c>
      <c r="AP11" s="19">
        <v>0.652</v>
      </c>
      <c r="AQ11" s="24">
        <v>0.0023</v>
      </c>
      <c r="AR11" s="22">
        <v>0.0</v>
      </c>
      <c r="AS11" s="24">
        <v>0.0041</v>
      </c>
      <c r="AT11" s="24">
        <v>0.012</v>
      </c>
      <c r="AU11" s="19">
        <v>0.0443</v>
      </c>
      <c r="AV11" s="18"/>
      <c r="AW11" s="19">
        <f t="shared" si="1"/>
        <v>87.3862</v>
      </c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</row>
    <row r="12" ht="15.75" customHeight="1">
      <c r="A12" s="4">
        <v>13.0</v>
      </c>
      <c r="B12" s="4" t="s">
        <v>63</v>
      </c>
      <c r="C12" s="4">
        <v>2.0</v>
      </c>
      <c r="D12" s="4">
        <v>6.0</v>
      </c>
      <c r="E12" s="6">
        <v>13.45</v>
      </c>
      <c r="F12" s="7">
        <v>1.5E-4</v>
      </c>
      <c r="G12" s="6">
        <v>0.0</v>
      </c>
      <c r="H12" s="8">
        <v>0.00295</v>
      </c>
      <c r="I12" s="7">
        <v>0.0012</v>
      </c>
      <c r="J12" s="6">
        <v>8.61</v>
      </c>
      <c r="K12" s="8">
        <v>0.00155</v>
      </c>
      <c r="L12" s="9">
        <v>0.0</v>
      </c>
      <c r="M12" s="6">
        <v>0.3185</v>
      </c>
      <c r="N12" s="7">
        <v>0.0</v>
      </c>
      <c r="O12" s="10">
        <v>0.02645</v>
      </c>
      <c r="P12" s="9">
        <v>0.0</v>
      </c>
      <c r="Q12" s="6">
        <v>0.002</v>
      </c>
      <c r="R12" s="6">
        <v>7.79</v>
      </c>
      <c r="S12" s="12">
        <v>0.0027</v>
      </c>
      <c r="T12" s="13">
        <v>3.0E-4</v>
      </c>
      <c r="U12" s="13">
        <v>0.0</v>
      </c>
      <c r="V12" s="6">
        <v>2.765</v>
      </c>
      <c r="W12" s="9">
        <v>0.0</v>
      </c>
      <c r="X12" s="6">
        <v>2.415</v>
      </c>
      <c r="Y12" s="6">
        <v>0.186</v>
      </c>
      <c r="Z12" s="14">
        <v>5.5E-4</v>
      </c>
      <c r="AA12" s="12">
        <v>0.00375</v>
      </c>
      <c r="AB12" s="8">
        <v>0.0157</v>
      </c>
      <c r="AC12" s="8">
        <v>0.0039</v>
      </c>
      <c r="AD12" s="6">
        <v>0.75</v>
      </c>
      <c r="AE12" s="6">
        <v>0.00645</v>
      </c>
      <c r="AF12" s="15">
        <v>0.0</v>
      </c>
      <c r="AG12" s="12">
        <v>0.0157</v>
      </c>
      <c r="AH12" s="12">
        <v>0.0038</v>
      </c>
      <c r="AI12" s="7">
        <v>0.00105</v>
      </c>
      <c r="AJ12" s="6">
        <v>56.2</v>
      </c>
      <c r="AK12" s="17">
        <v>0.01305</v>
      </c>
      <c r="AL12" s="6">
        <v>0.5345</v>
      </c>
      <c r="AM12" s="6">
        <v>0.0417</v>
      </c>
      <c r="AN12" s="9">
        <v>0.0</v>
      </c>
      <c r="AO12" s="8">
        <v>0.00275</v>
      </c>
      <c r="AP12" s="6">
        <v>1.0235</v>
      </c>
      <c r="AQ12" s="12">
        <v>0.0</v>
      </c>
      <c r="AR12" s="9">
        <v>0.0</v>
      </c>
      <c r="AS12" s="12">
        <v>0.0044</v>
      </c>
      <c r="AT12" s="12">
        <v>0.01245</v>
      </c>
      <c r="AU12" s="6">
        <v>0.05885</v>
      </c>
      <c r="AW12" s="19">
        <f t="shared" si="1"/>
        <v>94.2639</v>
      </c>
    </row>
    <row r="13" ht="15.75" customHeight="1">
      <c r="A13" s="4">
        <v>15.0</v>
      </c>
      <c r="B13" s="4" t="s">
        <v>63</v>
      </c>
      <c r="C13" s="4">
        <v>5.0</v>
      </c>
      <c r="D13" s="18">
        <v>6.0</v>
      </c>
      <c r="E13" s="19">
        <f t="shared" ref="E13:AU13" si="2">AVERAGE(E11:E12)</f>
        <v>11.975</v>
      </c>
      <c r="F13" s="20">
        <f t="shared" si="2"/>
        <v>0.000075</v>
      </c>
      <c r="G13" s="19">
        <f t="shared" si="2"/>
        <v>0.00065</v>
      </c>
      <c r="H13" s="21">
        <f t="shared" si="2"/>
        <v>0.002875</v>
      </c>
      <c r="I13" s="20">
        <f t="shared" si="2"/>
        <v>0.00125</v>
      </c>
      <c r="J13" s="19">
        <f t="shared" si="2"/>
        <v>14.155</v>
      </c>
      <c r="K13" s="21">
        <f t="shared" si="2"/>
        <v>0.001375</v>
      </c>
      <c r="L13" s="22">
        <f t="shared" si="2"/>
        <v>0</v>
      </c>
      <c r="M13" s="19">
        <f t="shared" si="2"/>
        <v>0.39675</v>
      </c>
      <c r="N13" s="20">
        <f t="shared" si="2"/>
        <v>0</v>
      </c>
      <c r="O13" s="23">
        <f t="shared" si="2"/>
        <v>0.019325</v>
      </c>
      <c r="P13" s="22">
        <f t="shared" si="2"/>
        <v>0</v>
      </c>
      <c r="Q13" s="19">
        <f t="shared" si="2"/>
        <v>0.0022</v>
      </c>
      <c r="R13" s="19">
        <f t="shared" si="2"/>
        <v>6.68</v>
      </c>
      <c r="S13" s="24">
        <f t="shared" si="2"/>
        <v>0.00255</v>
      </c>
      <c r="T13" s="25">
        <f t="shared" si="2"/>
        <v>0.00015</v>
      </c>
      <c r="U13" s="25">
        <f t="shared" si="2"/>
        <v>0</v>
      </c>
      <c r="V13" s="19">
        <f t="shared" si="2"/>
        <v>2.3025</v>
      </c>
      <c r="W13" s="22">
        <f t="shared" si="2"/>
        <v>0</v>
      </c>
      <c r="X13" s="19">
        <f t="shared" si="2"/>
        <v>2.9875</v>
      </c>
      <c r="Y13" s="19">
        <f t="shared" si="2"/>
        <v>0.1122</v>
      </c>
      <c r="Z13" s="26">
        <f t="shared" si="2"/>
        <v>0.000625</v>
      </c>
      <c r="AA13" s="24">
        <f t="shared" si="2"/>
        <v>0.003025</v>
      </c>
      <c r="AB13" s="21">
        <f t="shared" si="2"/>
        <v>0.00785</v>
      </c>
      <c r="AC13" s="21">
        <f t="shared" si="2"/>
        <v>0.00365</v>
      </c>
      <c r="AD13" s="19">
        <f t="shared" si="2"/>
        <v>0.955</v>
      </c>
      <c r="AE13" s="19">
        <f t="shared" si="2"/>
        <v>0.005275</v>
      </c>
      <c r="AF13" s="27">
        <f t="shared" si="2"/>
        <v>0</v>
      </c>
      <c r="AG13" s="24">
        <f t="shared" si="2"/>
        <v>0.0125</v>
      </c>
      <c r="AH13" s="24">
        <f t="shared" si="2"/>
        <v>0.0033</v>
      </c>
      <c r="AI13" s="20">
        <f t="shared" si="2"/>
        <v>0.000525</v>
      </c>
      <c r="AJ13" s="19">
        <f t="shared" si="2"/>
        <v>49.7</v>
      </c>
      <c r="AK13" s="28">
        <f t="shared" si="2"/>
        <v>0.012925</v>
      </c>
      <c r="AL13" s="19">
        <f t="shared" si="2"/>
        <v>0.52075</v>
      </c>
      <c r="AM13" s="19">
        <f t="shared" si="2"/>
        <v>0.0512</v>
      </c>
      <c r="AN13" s="22">
        <f t="shared" si="2"/>
        <v>0</v>
      </c>
      <c r="AO13" s="21">
        <f t="shared" si="2"/>
        <v>0.002075</v>
      </c>
      <c r="AP13" s="19">
        <f t="shared" si="2"/>
        <v>0.83775</v>
      </c>
      <c r="AQ13" s="24">
        <f t="shared" si="2"/>
        <v>0.00115</v>
      </c>
      <c r="AR13" s="22">
        <f t="shared" si="2"/>
        <v>0</v>
      </c>
      <c r="AS13" s="24">
        <f t="shared" si="2"/>
        <v>0.00425</v>
      </c>
      <c r="AT13" s="24">
        <f t="shared" si="2"/>
        <v>0.012225</v>
      </c>
      <c r="AU13" s="19">
        <f t="shared" si="2"/>
        <v>0.051575</v>
      </c>
      <c r="AW13" s="19">
        <f t="shared" si="1"/>
        <v>90.82505</v>
      </c>
    </row>
    <row r="14" ht="15.75" customHeight="1">
      <c r="A14" s="4">
        <v>17.0</v>
      </c>
      <c r="B14" s="4" t="s">
        <v>5</v>
      </c>
      <c r="C14" s="4">
        <v>4.0</v>
      </c>
      <c r="D14" s="4">
        <v>3.0</v>
      </c>
      <c r="E14" s="19">
        <v>13.9</v>
      </c>
      <c r="F14" s="20">
        <v>0.0</v>
      </c>
      <c r="G14" s="19">
        <v>0.0096</v>
      </c>
      <c r="H14" s="21">
        <v>0.0035</v>
      </c>
      <c r="I14" s="20">
        <v>0.0015</v>
      </c>
      <c r="J14" s="19">
        <v>12.7</v>
      </c>
      <c r="K14" s="21">
        <v>0.0016</v>
      </c>
      <c r="L14" s="22">
        <v>0.0</v>
      </c>
      <c r="M14" s="19">
        <v>0.33</v>
      </c>
      <c r="N14" s="20">
        <v>0.0</v>
      </c>
      <c r="O14" s="23">
        <v>0.0288</v>
      </c>
      <c r="P14" s="22">
        <v>0.0</v>
      </c>
      <c r="Q14" s="19">
        <v>0.0035</v>
      </c>
      <c r="R14" s="19">
        <v>6.99</v>
      </c>
      <c r="S14" s="24">
        <v>0.0035</v>
      </c>
      <c r="T14" s="25">
        <v>8.0E-4</v>
      </c>
      <c r="U14" s="25">
        <v>0.0</v>
      </c>
      <c r="V14" s="19">
        <v>2.68</v>
      </c>
      <c r="W14" s="22">
        <v>0.0</v>
      </c>
      <c r="X14" s="19">
        <v>2.98</v>
      </c>
      <c r="Y14" s="19">
        <v>0.0648</v>
      </c>
      <c r="Z14" s="26">
        <v>9.0E-4</v>
      </c>
      <c r="AA14" s="24">
        <v>0.0036</v>
      </c>
      <c r="AB14" s="21">
        <v>0.0</v>
      </c>
      <c r="AC14" s="21">
        <v>0.0067</v>
      </c>
      <c r="AD14" s="19">
        <v>0.797</v>
      </c>
      <c r="AE14" s="19">
        <v>0.0062</v>
      </c>
      <c r="AF14" s="27">
        <v>0.0</v>
      </c>
      <c r="AG14" s="24">
        <v>0.0176</v>
      </c>
      <c r="AH14" s="24">
        <v>0.0026</v>
      </c>
      <c r="AI14" s="20">
        <v>0.0015</v>
      </c>
      <c r="AJ14" s="19">
        <v>50.3</v>
      </c>
      <c r="AK14" s="28">
        <v>0.0128</v>
      </c>
      <c r="AL14" s="19">
        <v>0.56</v>
      </c>
      <c r="AM14" s="19">
        <v>0.0586</v>
      </c>
      <c r="AN14" s="22">
        <v>0.0</v>
      </c>
      <c r="AO14" s="21">
        <v>0.0021</v>
      </c>
      <c r="AP14" s="19">
        <v>0.877</v>
      </c>
      <c r="AQ14" s="24">
        <v>0.0211</v>
      </c>
      <c r="AR14" s="22">
        <v>0.0</v>
      </c>
      <c r="AS14" s="24">
        <v>0.0045</v>
      </c>
      <c r="AT14" s="24">
        <v>0.0142</v>
      </c>
      <c r="AU14" s="19">
        <v>0.0493</v>
      </c>
      <c r="AW14" s="19">
        <f t="shared" si="1"/>
        <v>92.4333</v>
      </c>
    </row>
    <row r="15" ht="15.75" customHeight="1">
      <c r="A15" s="4">
        <v>18.0</v>
      </c>
      <c r="B15" s="4" t="s">
        <v>5</v>
      </c>
      <c r="C15" s="4">
        <v>2.0</v>
      </c>
      <c r="D15" s="4">
        <v>1.0</v>
      </c>
      <c r="E15" s="19">
        <v>13.2</v>
      </c>
      <c r="F15" s="20">
        <v>7.0E-4</v>
      </c>
      <c r="G15" s="19">
        <v>0.0105</v>
      </c>
      <c r="H15" s="21">
        <v>0.0027</v>
      </c>
      <c r="I15" s="20">
        <v>0.0056</v>
      </c>
      <c r="J15" s="19">
        <v>5.49</v>
      </c>
      <c r="K15" s="21">
        <v>0.0012</v>
      </c>
      <c r="L15" s="22">
        <v>0.0</v>
      </c>
      <c r="M15" s="19">
        <v>0.361</v>
      </c>
      <c r="N15" s="20">
        <v>0.0149</v>
      </c>
      <c r="O15" s="23">
        <v>0.0</v>
      </c>
      <c r="P15" s="22">
        <v>0.0</v>
      </c>
      <c r="Q15" s="19">
        <v>0.005</v>
      </c>
      <c r="R15" s="19">
        <v>7.11</v>
      </c>
      <c r="S15" s="24">
        <v>0.0032</v>
      </c>
      <c r="T15" s="25">
        <v>5.0E-4</v>
      </c>
      <c r="U15" s="25">
        <v>0.0</v>
      </c>
      <c r="V15" s="19">
        <v>2.78</v>
      </c>
      <c r="W15" s="22">
        <v>0.0</v>
      </c>
      <c r="X15" s="19">
        <v>2.76</v>
      </c>
      <c r="Y15" s="19">
        <v>0.101</v>
      </c>
      <c r="Z15" s="26">
        <v>8.0E-4</v>
      </c>
      <c r="AA15" s="24">
        <v>0.0044</v>
      </c>
      <c r="AB15" s="21">
        <v>0.0185</v>
      </c>
      <c r="AC15" s="21">
        <v>0.0043</v>
      </c>
      <c r="AD15" s="19">
        <v>0.649</v>
      </c>
      <c r="AE15" s="19">
        <v>0.0054</v>
      </c>
      <c r="AF15" s="27">
        <v>0.0</v>
      </c>
      <c r="AG15" s="24">
        <v>0.0132</v>
      </c>
      <c r="AH15" s="24">
        <v>0.0038</v>
      </c>
      <c r="AI15" s="20">
        <v>0.0011</v>
      </c>
      <c r="AJ15" s="19">
        <v>56.6</v>
      </c>
      <c r="AK15" s="28">
        <v>0.0113</v>
      </c>
      <c r="AL15" s="19">
        <v>0.431</v>
      </c>
      <c r="AM15" s="19">
        <v>0.028</v>
      </c>
      <c r="AN15" s="22">
        <v>0.0</v>
      </c>
      <c r="AO15" s="21">
        <v>0.0026</v>
      </c>
      <c r="AP15" s="19">
        <v>1.03</v>
      </c>
      <c r="AQ15" s="24">
        <v>0.0127</v>
      </c>
      <c r="AR15" s="22">
        <v>0.0</v>
      </c>
      <c r="AS15" s="24">
        <v>0.0048</v>
      </c>
      <c r="AT15" s="24">
        <v>0.0118</v>
      </c>
      <c r="AU15" s="19">
        <v>0.0651</v>
      </c>
      <c r="AV15" s="18"/>
      <c r="AW15" s="19">
        <f t="shared" si="1"/>
        <v>90.7441</v>
      </c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</row>
    <row r="16" ht="15.75" customHeight="1">
      <c r="A16" s="4">
        <v>19.0</v>
      </c>
      <c r="B16" s="4" t="s">
        <v>5</v>
      </c>
      <c r="C16" s="4">
        <v>4.0</v>
      </c>
      <c r="D16" s="4">
        <v>3.0</v>
      </c>
      <c r="E16" s="19">
        <v>13.2</v>
      </c>
      <c r="F16" s="20">
        <v>0.0</v>
      </c>
      <c r="G16" s="19">
        <v>0.0048</v>
      </c>
      <c r="H16" s="21">
        <v>0.0031</v>
      </c>
      <c r="I16" s="20">
        <v>0.0012</v>
      </c>
      <c r="J16" s="19">
        <v>11.0</v>
      </c>
      <c r="K16" s="21">
        <v>0.0013</v>
      </c>
      <c r="L16" s="22">
        <v>0.0</v>
      </c>
      <c r="M16" s="19">
        <v>0.297</v>
      </c>
      <c r="N16" s="20">
        <v>0.0</v>
      </c>
      <c r="O16" s="23">
        <v>0.0155</v>
      </c>
      <c r="P16" s="22">
        <v>0.0</v>
      </c>
      <c r="Q16" s="19">
        <v>0.0055</v>
      </c>
      <c r="R16" s="19">
        <v>7.46</v>
      </c>
      <c r="S16" s="24">
        <v>0.0035</v>
      </c>
      <c r="T16" s="25">
        <v>8.0E-4</v>
      </c>
      <c r="U16" s="25">
        <v>0.0</v>
      </c>
      <c r="V16" s="19">
        <v>3.64</v>
      </c>
      <c r="W16" s="22">
        <v>0.0</v>
      </c>
      <c r="X16" s="19">
        <v>2.63</v>
      </c>
      <c r="Y16" s="19">
        <v>0.0751</v>
      </c>
      <c r="Z16" s="26">
        <v>5.0E-4</v>
      </c>
      <c r="AA16" s="24">
        <v>0.0029</v>
      </c>
      <c r="AB16" s="21">
        <v>0.0</v>
      </c>
      <c r="AC16" s="21">
        <v>0.0062</v>
      </c>
      <c r="AD16" s="19">
        <v>0.713</v>
      </c>
      <c r="AE16" s="19">
        <v>0.0058</v>
      </c>
      <c r="AF16" s="27">
        <v>0.0</v>
      </c>
      <c r="AG16" s="24">
        <v>0.0151</v>
      </c>
      <c r="AH16" s="24">
        <v>0.0034</v>
      </c>
      <c r="AI16" s="20">
        <v>0.0011</v>
      </c>
      <c r="AJ16" s="19">
        <v>53.1</v>
      </c>
      <c r="AK16" s="28">
        <v>0.0127</v>
      </c>
      <c r="AL16" s="19">
        <v>0.506</v>
      </c>
      <c r="AM16" s="19">
        <v>0.0389</v>
      </c>
      <c r="AN16" s="22">
        <v>0.0</v>
      </c>
      <c r="AO16" s="21">
        <v>0.0025</v>
      </c>
      <c r="AP16" s="19">
        <v>0.856</v>
      </c>
      <c r="AQ16" s="24">
        <v>0.0083</v>
      </c>
      <c r="AR16" s="22">
        <v>0.0</v>
      </c>
      <c r="AS16" s="24">
        <v>0.0043</v>
      </c>
      <c r="AT16" s="24">
        <v>0.0167</v>
      </c>
      <c r="AU16" s="19">
        <v>0.0436</v>
      </c>
      <c r="AV16" s="4"/>
      <c r="AW16" s="19">
        <f t="shared" si="1"/>
        <v>93.6748</v>
      </c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</row>
    <row r="17" ht="15.75" customHeight="1">
      <c r="A17" s="4">
        <v>21.0</v>
      </c>
      <c r="B17" s="18" t="s">
        <v>63</v>
      </c>
      <c r="C17" s="18">
        <v>4.0</v>
      </c>
      <c r="D17" s="18">
        <v>6.0</v>
      </c>
      <c r="E17" s="24">
        <v>14.885714285714288</v>
      </c>
      <c r="F17" s="21">
        <v>2.8571428571428574E-5</v>
      </c>
      <c r="G17" s="24">
        <v>0.009678571428571429</v>
      </c>
      <c r="H17" s="21">
        <v>0.0030142857142857146</v>
      </c>
      <c r="I17" s="21">
        <v>0.0055285714285714296</v>
      </c>
      <c r="J17" s="24">
        <v>13.7</v>
      </c>
      <c r="K17" s="21">
        <v>0.0013000000000000002</v>
      </c>
      <c r="L17" s="25">
        <v>0.0</v>
      </c>
      <c r="M17" s="24">
        <v>0.33114285714285707</v>
      </c>
      <c r="N17" s="21">
        <v>0.0022285714285714283</v>
      </c>
      <c r="O17" s="31">
        <v>0.015085714285714287</v>
      </c>
      <c r="P17" s="25">
        <v>0.0</v>
      </c>
      <c r="Q17" s="24">
        <v>0.002364285714285714</v>
      </c>
      <c r="R17" s="24">
        <v>7.300714285714285</v>
      </c>
      <c r="S17" s="24">
        <v>0.002907142857142857</v>
      </c>
      <c r="T17" s="25">
        <v>3.5E-4</v>
      </c>
      <c r="U17" s="25">
        <v>1.7857142857142857E-4</v>
      </c>
      <c r="V17" s="24">
        <v>2.641428571428571</v>
      </c>
      <c r="W17" s="25">
        <v>0.0</v>
      </c>
      <c r="X17" s="24">
        <v>2.8457142857142856</v>
      </c>
      <c r="Y17" s="24">
        <v>0.07476428571428571</v>
      </c>
      <c r="Z17" s="26">
        <v>6.785714285714286E-4</v>
      </c>
      <c r="AA17" s="24">
        <v>0.0033357142857142865</v>
      </c>
      <c r="AB17" s="21">
        <v>0.004614285714285714</v>
      </c>
      <c r="AC17" s="21">
        <v>0.0048714285714285726</v>
      </c>
      <c r="AD17" s="24">
        <v>0.7777857142857144</v>
      </c>
      <c r="AE17" s="24">
        <v>0.005392857142857143</v>
      </c>
      <c r="AF17" s="32">
        <v>1.0E-4</v>
      </c>
      <c r="AG17" s="24">
        <v>0.017528571428571428</v>
      </c>
      <c r="AH17" s="24">
        <v>0.0034071428571428573</v>
      </c>
      <c r="AI17" s="21">
        <v>0.0012000000000000001</v>
      </c>
      <c r="AJ17" s="24">
        <v>47.05</v>
      </c>
      <c r="AK17" s="28">
        <v>0.01285</v>
      </c>
      <c r="AL17" s="24">
        <v>0.3819285714285714</v>
      </c>
      <c r="AM17" s="24">
        <v>0.057178571428571426</v>
      </c>
      <c r="AN17" s="25">
        <v>0.0</v>
      </c>
      <c r="AO17" s="21">
        <v>0.0025</v>
      </c>
      <c r="AP17" s="24">
        <v>0.8753571428571428</v>
      </c>
      <c r="AQ17" s="24">
        <v>0.008128571428571428</v>
      </c>
      <c r="AR17" s="25">
        <v>0.0</v>
      </c>
      <c r="AS17" s="24">
        <v>0.0049785714285714286</v>
      </c>
      <c r="AT17" s="24">
        <v>0.013442857142857144</v>
      </c>
      <c r="AU17" s="24">
        <v>0.048635714285714275</v>
      </c>
      <c r="AV17" s="12"/>
      <c r="AW17" s="24">
        <f t="shared" si="1"/>
        <v>91.09605714</v>
      </c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</row>
    <row r="18" ht="15.75" customHeight="1">
      <c r="A18" s="4">
        <v>22.0</v>
      </c>
      <c r="B18" s="18" t="s">
        <v>5</v>
      </c>
      <c r="C18" s="18">
        <v>6.0</v>
      </c>
      <c r="D18" s="18">
        <v>2.0</v>
      </c>
      <c r="E18" s="19">
        <v>13.1</v>
      </c>
      <c r="F18" s="20">
        <v>0.0</v>
      </c>
      <c r="G18" s="19">
        <v>0.0</v>
      </c>
      <c r="H18" s="21">
        <v>0.0026</v>
      </c>
      <c r="I18" s="20">
        <v>0.0012</v>
      </c>
      <c r="J18" s="19">
        <v>17.0</v>
      </c>
      <c r="K18" s="21">
        <v>0.0014</v>
      </c>
      <c r="L18" s="22">
        <v>0.0</v>
      </c>
      <c r="M18" s="19">
        <v>0.313</v>
      </c>
      <c r="N18" s="20">
        <v>0.0</v>
      </c>
      <c r="O18" s="23">
        <v>0.0256</v>
      </c>
      <c r="P18" s="22">
        <v>0.0</v>
      </c>
      <c r="Q18" s="19">
        <v>0.0012</v>
      </c>
      <c r="R18" s="19">
        <v>6.56</v>
      </c>
      <c r="S18" s="24">
        <v>0.0023</v>
      </c>
      <c r="T18" s="25">
        <v>1.0E-4</v>
      </c>
      <c r="U18" s="25">
        <v>0.0</v>
      </c>
      <c r="V18" s="19">
        <v>2.57</v>
      </c>
      <c r="W18" s="22">
        <v>0.0</v>
      </c>
      <c r="X18" s="19">
        <v>3.52</v>
      </c>
      <c r="Y18" s="19">
        <v>0.0461</v>
      </c>
      <c r="Z18" s="26">
        <v>4.0E-4</v>
      </c>
      <c r="AA18" s="24">
        <v>0.0028</v>
      </c>
      <c r="AB18" s="21">
        <v>0.0</v>
      </c>
      <c r="AC18" s="21">
        <v>0.0025</v>
      </c>
      <c r="AD18" s="19">
        <v>0.863</v>
      </c>
      <c r="AE18" s="19">
        <v>0.0052</v>
      </c>
      <c r="AF18" s="27">
        <v>0.0</v>
      </c>
      <c r="AG18" s="24">
        <v>0.0159</v>
      </c>
      <c r="AH18" s="24">
        <v>0.0024</v>
      </c>
      <c r="AI18" s="20">
        <v>0.001</v>
      </c>
      <c r="AJ18" s="19">
        <v>45.0</v>
      </c>
      <c r="AK18" s="28">
        <v>0.0125</v>
      </c>
      <c r="AL18" s="19">
        <v>0.52</v>
      </c>
      <c r="AM18" s="19">
        <v>0.0622</v>
      </c>
      <c r="AN18" s="22">
        <v>0.0</v>
      </c>
      <c r="AO18" s="21">
        <v>0.002</v>
      </c>
      <c r="AP18" s="19">
        <v>0.755</v>
      </c>
      <c r="AQ18" s="24">
        <v>0.0</v>
      </c>
      <c r="AR18" s="22">
        <v>0.0</v>
      </c>
      <c r="AS18" s="24">
        <v>0.0033</v>
      </c>
      <c r="AT18" s="24">
        <v>0.0125</v>
      </c>
      <c r="AU18" s="19">
        <v>0.0348</v>
      </c>
      <c r="AV18" s="18"/>
      <c r="AW18" s="19">
        <f t="shared" si="1"/>
        <v>90.439</v>
      </c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</row>
    <row r="19" ht="15.75" customHeight="1">
      <c r="A19" s="4">
        <v>23.0</v>
      </c>
      <c r="B19" s="18" t="s">
        <v>63</v>
      </c>
      <c r="C19" s="4">
        <v>3.0</v>
      </c>
      <c r="D19" s="4">
        <v>6.0</v>
      </c>
      <c r="E19" s="19">
        <v>11.25</v>
      </c>
      <c r="F19" s="20">
        <v>6.5E-4</v>
      </c>
      <c r="G19" s="19">
        <v>0.01615</v>
      </c>
      <c r="H19" s="21">
        <v>0.0037</v>
      </c>
      <c r="I19" s="20">
        <v>0.0019</v>
      </c>
      <c r="J19" s="19">
        <v>25.45</v>
      </c>
      <c r="K19" s="21">
        <v>0.00245</v>
      </c>
      <c r="L19" s="22">
        <v>0.0</v>
      </c>
      <c r="M19" s="19">
        <v>0.4035</v>
      </c>
      <c r="N19" s="20">
        <v>0.0</v>
      </c>
      <c r="O19" s="23">
        <v>0.0139</v>
      </c>
      <c r="P19" s="22">
        <v>0.0</v>
      </c>
      <c r="Q19" s="19">
        <v>7.0E-4</v>
      </c>
      <c r="R19" s="19">
        <v>6.495</v>
      </c>
      <c r="S19" s="24">
        <v>0.00225</v>
      </c>
      <c r="T19" s="25">
        <v>0.0</v>
      </c>
      <c r="U19" s="25">
        <v>0.0033</v>
      </c>
      <c r="V19" s="19">
        <v>0.879</v>
      </c>
      <c r="W19" s="22">
        <v>0.0</v>
      </c>
      <c r="X19" s="19">
        <v>3.3</v>
      </c>
      <c r="Y19" s="19">
        <v>0.04705</v>
      </c>
      <c r="Z19" s="26">
        <v>0.00105</v>
      </c>
      <c r="AA19" s="24">
        <v>0.0033</v>
      </c>
      <c r="AB19" s="21">
        <v>0.0</v>
      </c>
      <c r="AC19" s="21">
        <v>0.0016</v>
      </c>
      <c r="AD19" s="19">
        <v>0.975</v>
      </c>
      <c r="AE19" s="19">
        <v>0.00265</v>
      </c>
      <c r="AF19" s="27">
        <v>0.0</v>
      </c>
      <c r="AG19" s="24">
        <v>0.00665</v>
      </c>
      <c r="AH19" s="24">
        <v>0.0079</v>
      </c>
      <c r="AI19" s="20">
        <v>0.00175</v>
      </c>
      <c r="AJ19" s="19">
        <v>39.7</v>
      </c>
      <c r="AK19" s="28">
        <v>0.01475</v>
      </c>
      <c r="AL19" s="19">
        <v>0.574</v>
      </c>
      <c r="AM19" s="19">
        <v>0.0818</v>
      </c>
      <c r="AN19" s="22">
        <v>0.0</v>
      </c>
      <c r="AO19" s="21">
        <v>0.00685</v>
      </c>
      <c r="AP19" s="19">
        <v>0.677</v>
      </c>
      <c r="AQ19" s="24">
        <v>0.0106</v>
      </c>
      <c r="AR19" s="22">
        <v>0.0</v>
      </c>
      <c r="AS19" s="24">
        <v>0.0046</v>
      </c>
      <c r="AT19" s="12">
        <v>0.01435</v>
      </c>
      <c r="AU19" s="6">
        <v>0.0297</v>
      </c>
      <c r="AW19" s="19">
        <f t="shared" si="1"/>
        <v>89.9831</v>
      </c>
    </row>
    <row r="20" ht="15.75" customHeight="1">
      <c r="A20" s="4">
        <v>24.0</v>
      </c>
      <c r="B20" s="18" t="s">
        <v>5</v>
      </c>
      <c r="C20" s="4">
        <v>3.0</v>
      </c>
      <c r="D20" s="4">
        <v>3.0</v>
      </c>
      <c r="E20" s="19">
        <v>12.7</v>
      </c>
      <c r="F20" s="20">
        <v>0.0</v>
      </c>
      <c r="G20" s="19">
        <v>4.0E-4</v>
      </c>
      <c r="H20" s="21">
        <v>0.0029</v>
      </c>
      <c r="I20" s="20">
        <v>0.0013</v>
      </c>
      <c r="J20" s="19">
        <v>23.7</v>
      </c>
      <c r="K20" s="21">
        <v>0.002</v>
      </c>
      <c r="L20" s="22">
        <v>0.0</v>
      </c>
      <c r="M20" s="19">
        <v>0.276</v>
      </c>
      <c r="N20" s="20">
        <v>0.0</v>
      </c>
      <c r="O20" s="23">
        <v>0.0184</v>
      </c>
      <c r="P20" s="22">
        <v>0.0</v>
      </c>
      <c r="Q20" s="19">
        <v>0.005</v>
      </c>
      <c r="R20" s="19">
        <v>6.17</v>
      </c>
      <c r="S20" s="24">
        <v>0.0025</v>
      </c>
      <c r="T20" s="25">
        <v>0.0</v>
      </c>
      <c r="U20" s="25">
        <v>0.0</v>
      </c>
      <c r="V20" s="19">
        <v>1.41</v>
      </c>
      <c r="W20" s="22">
        <v>0.0</v>
      </c>
      <c r="X20" s="19">
        <v>6.71</v>
      </c>
      <c r="Y20" s="19">
        <v>0.0526</v>
      </c>
      <c r="Z20" s="26">
        <v>5.0E-4</v>
      </c>
      <c r="AA20" s="24">
        <v>0.0021</v>
      </c>
      <c r="AB20" s="21">
        <v>0.0</v>
      </c>
      <c r="AC20" s="21">
        <v>0.004</v>
      </c>
      <c r="AD20" s="19">
        <v>1.07</v>
      </c>
      <c r="AE20" s="19">
        <v>0.0049</v>
      </c>
      <c r="AF20" s="27">
        <v>0.0</v>
      </c>
      <c r="AG20" s="24">
        <v>0.0082</v>
      </c>
      <c r="AH20" s="24">
        <v>0.0037</v>
      </c>
      <c r="AI20" s="20">
        <v>0.0</v>
      </c>
      <c r="AJ20" s="19">
        <v>31.1</v>
      </c>
      <c r="AK20" s="28">
        <v>0.0129</v>
      </c>
      <c r="AL20" s="19">
        <v>0.737</v>
      </c>
      <c r="AM20" s="19">
        <v>0.0703</v>
      </c>
      <c r="AN20" s="22">
        <v>0.0</v>
      </c>
      <c r="AO20" s="21">
        <v>0.0022</v>
      </c>
      <c r="AP20" s="19">
        <v>0.661</v>
      </c>
      <c r="AQ20" s="24">
        <v>0.0</v>
      </c>
      <c r="AR20" s="22">
        <v>0.0</v>
      </c>
      <c r="AS20" s="24">
        <v>0.0042</v>
      </c>
      <c r="AT20" s="24">
        <v>0.0175</v>
      </c>
      <c r="AU20" s="19">
        <v>0.0254</v>
      </c>
      <c r="AV20" s="4"/>
      <c r="AW20" s="19">
        <f t="shared" si="1"/>
        <v>84.775</v>
      </c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</row>
    <row r="21" ht="15.75" customHeight="1">
      <c r="A21" s="4">
        <v>25.0</v>
      </c>
      <c r="B21" s="18" t="s">
        <v>5</v>
      </c>
      <c r="C21" s="18">
        <v>4.0</v>
      </c>
      <c r="D21" s="18">
        <v>2.0</v>
      </c>
      <c r="E21" s="19">
        <v>13.0</v>
      </c>
      <c r="F21" s="20">
        <v>0.0</v>
      </c>
      <c r="G21" s="19">
        <v>0.0209</v>
      </c>
      <c r="H21" s="21">
        <v>0.0032</v>
      </c>
      <c r="I21" s="20">
        <v>0.0015</v>
      </c>
      <c r="J21" s="19">
        <v>11.6</v>
      </c>
      <c r="K21" s="21">
        <v>0.0016</v>
      </c>
      <c r="L21" s="22">
        <v>0.0</v>
      </c>
      <c r="M21" s="19">
        <v>0.307</v>
      </c>
      <c r="N21" s="20">
        <v>0.0</v>
      </c>
      <c r="O21" s="23">
        <v>0.0251</v>
      </c>
      <c r="P21" s="22">
        <v>0.0</v>
      </c>
      <c r="Q21" s="19">
        <v>0.0037</v>
      </c>
      <c r="R21" s="19">
        <v>7.11</v>
      </c>
      <c r="S21" s="24">
        <v>0.0039</v>
      </c>
      <c r="T21" s="25">
        <v>8.0E-4</v>
      </c>
      <c r="U21" s="25">
        <v>2.0E-4</v>
      </c>
      <c r="V21" s="19">
        <v>2.66</v>
      </c>
      <c r="W21" s="22">
        <v>0.0</v>
      </c>
      <c r="X21" s="19">
        <v>1.75</v>
      </c>
      <c r="Y21" s="19">
        <v>0.0742</v>
      </c>
      <c r="Z21" s="26">
        <v>5.0E-4</v>
      </c>
      <c r="AA21" s="24">
        <v>0.0034</v>
      </c>
      <c r="AB21" s="21">
        <v>0.0</v>
      </c>
      <c r="AC21" s="21">
        <v>0.0076</v>
      </c>
      <c r="AD21" s="19">
        <v>0.693</v>
      </c>
      <c r="AE21" s="19">
        <v>0.0055</v>
      </c>
      <c r="AF21" s="27">
        <v>0.0</v>
      </c>
      <c r="AG21" s="24">
        <v>0.017</v>
      </c>
      <c r="AH21" s="24">
        <v>0.0044</v>
      </c>
      <c r="AI21" s="20">
        <v>0.0011</v>
      </c>
      <c r="AJ21" s="19">
        <v>57.8</v>
      </c>
      <c r="AK21" s="28">
        <v>0.0129</v>
      </c>
      <c r="AL21" s="19">
        <v>0.337</v>
      </c>
      <c r="AM21" s="19">
        <v>0.0542</v>
      </c>
      <c r="AN21" s="22">
        <v>0.0</v>
      </c>
      <c r="AO21" s="21">
        <v>0.0029</v>
      </c>
      <c r="AP21" s="19">
        <v>0.908</v>
      </c>
      <c r="AQ21" s="24">
        <v>0.0172</v>
      </c>
      <c r="AR21" s="22">
        <v>0.0</v>
      </c>
      <c r="AS21" s="24">
        <v>0.0049</v>
      </c>
      <c r="AT21" s="24">
        <v>0.0142</v>
      </c>
      <c r="AU21" s="19">
        <v>0.048</v>
      </c>
      <c r="AV21" s="18"/>
      <c r="AW21" s="19">
        <f t="shared" si="1"/>
        <v>96.4939</v>
      </c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</row>
    <row r="22" ht="15.75" customHeight="1">
      <c r="A22" s="4">
        <v>26.0</v>
      </c>
      <c r="B22" s="18" t="s">
        <v>5</v>
      </c>
      <c r="C22" s="4">
        <v>4.0</v>
      </c>
      <c r="D22" s="4">
        <v>3.0</v>
      </c>
      <c r="E22" s="19">
        <v>15.6</v>
      </c>
      <c r="F22" s="20">
        <v>0.0</v>
      </c>
      <c r="G22" s="19">
        <v>0.0</v>
      </c>
      <c r="H22" s="21">
        <v>0.0032</v>
      </c>
      <c r="I22" s="20">
        <v>0.0016</v>
      </c>
      <c r="J22" s="19">
        <v>15.9</v>
      </c>
      <c r="K22" s="21">
        <v>0.0016</v>
      </c>
      <c r="L22" s="22">
        <v>0.0</v>
      </c>
      <c r="M22" s="19">
        <v>0.29</v>
      </c>
      <c r="N22" s="20">
        <v>0.0</v>
      </c>
      <c r="O22" s="23">
        <v>0.0229</v>
      </c>
      <c r="P22" s="22">
        <v>0.0</v>
      </c>
      <c r="Q22" s="19">
        <v>0.0015</v>
      </c>
      <c r="R22" s="19">
        <v>6.93</v>
      </c>
      <c r="S22" s="24">
        <v>0.0027</v>
      </c>
      <c r="T22" s="25">
        <v>0.0</v>
      </c>
      <c r="U22" s="25">
        <v>2.0E-4</v>
      </c>
      <c r="V22" s="19">
        <v>2.34</v>
      </c>
      <c r="W22" s="22">
        <v>0.0</v>
      </c>
      <c r="X22" s="19">
        <v>3.82</v>
      </c>
      <c r="Y22" s="19">
        <v>0.0561</v>
      </c>
      <c r="Z22" s="26">
        <v>6.0E-4</v>
      </c>
      <c r="AA22" s="24">
        <v>0.0033</v>
      </c>
      <c r="AB22" s="21">
        <v>0.0</v>
      </c>
      <c r="AC22" s="21">
        <v>0.0034</v>
      </c>
      <c r="AD22" s="19">
        <v>0.888</v>
      </c>
      <c r="AE22" s="19">
        <v>0.0052</v>
      </c>
      <c r="AF22" s="27">
        <v>0.0</v>
      </c>
      <c r="AG22" s="24">
        <v>0.014</v>
      </c>
      <c r="AH22" s="24">
        <v>0.0035</v>
      </c>
      <c r="AI22" s="20">
        <v>0.0013</v>
      </c>
      <c r="AJ22" s="19">
        <v>41.2</v>
      </c>
      <c r="AK22" s="28">
        <v>0.0128</v>
      </c>
      <c r="AL22" s="19">
        <v>0.458</v>
      </c>
      <c r="AM22" s="19">
        <v>0.0704</v>
      </c>
      <c r="AN22" s="22">
        <v>0.0</v>
      </c>
      <c r="AO22" s="21">
        <v>0.0028</v>
      </c>
      <c r="AP22" s="19">
        <v>0.832</v>
      </c>
      <c r="AQ22" s="24">
        <v>0.0</v>
      </c>
      <c r="AR22" s="22">
        <v>0.0</v>
      </c>
      <c r="AS22" s="24">
        <v>0.0044</v>
      </c>
      <c r="AT22" s="24">
        <v>0.013</v>
      </c>
      <c r="AU22" s="19">
        <v>0.0414</v>
      </c>
      <c r="AV22" s="4"/>
      <c r="AW22" s="19">
        <f t="shared" si="1"/>
        <v>88.5239</v>
      </c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ht="15.75" customHeight="1">
      <c r="A23" s="4">
        <v>27.0</v>
      </c>
      <c r="B23" s="18" t="s">
        <v>5</v>
      </c>
      <c r="C23" s="18">
        <v>3.0</v>
      </c>
      <c r="D23" s="18">
        <v>2.0</v>
      </c>
      <c r="E23" s="19">
        <v>12.4</v>
      </c>
      <c r="F23" s="20">
        <v>4.0E-4</v>
      </c>
      <c r="G23" s="19">
        <v>0.0206</v>
      </c>
      <c r="H23" s="21">
        <v>0.0035</v>
      </c>
      <c r="I23" s="20">
        <v>0.0014</v>
      </c>
      <c r="J23" s="19">
        <v>19.5</v>
      </c>
      <c r="K23" s="21">
        <v>0.0022</v>
      </c>
      <c r="L23" s="22">
        <v>0.0</v>
      </c>
      <c r="M23" s="19">
        <v>0.304</v>
      </c>
      <c r="N23" s="20">
        <v>0.0</v>
      </c>
      <c r="O23" s="23">
        <v>0.017</v>
      </c>
      <c r="P23" s="22">
        <v>0.0</v>
      </c>
      <c r="Q23" s="19">
        <v>0.0013</v>
      </c>
      <c r="R23" s="19">
        <v>6.95</v>
      </c>
      <c r="S23" s="24">
        <v>0.0024</v>
      </c>
      <c r="T23" s="25">
        <v>1.0E-4</v>
      </c>
      <c r="U23" s="25">
        <v>0.0026</v>
      </c>
      <c r="V23" s="19">
        <v>1.68</v>
      </c>
      <c r="W23" s="22">
        <v>0.0</v>
      </c>
      <c r="X23" s="19">
        <v>2.8</v>
      </c>
      <c r="Y23" s="19">
        <v>0.0507</v>
      </c>
      <c r="Z23" s="26">
        <v>0.001</v>
      </c>
      <c r="AA23" s="24">
        <v>0.0034</v>
      </c>
      <c r="AB23" s="21">
        <v>0.0053</v>
      </c>
      <c r="AC23" s="21">
        <v>0.002</v>
      </c>
      <c r="AD23" s="19">
        <v>0.925</v>
      </c>
      <c r="AE23" s="19">
        <v>0.0031</v>
      </c>
      <c r="AF23" s="27">
        <v>0.0</v>
      </c>
      <c r="AG23" s="24">
        <v>0.0089</v>
      </c>
      <c r="AH23" s="24">
        <v>0.0065</v>
      </c>
      <c r="AI23" s="20">
        <v>0.0014</v>
      </c>
      <c r="AJ23" s="19">
        <v>44.8</v>
      </c>
      <c r="AK23" s="28">
        <v>0.0146</v>
      </c>
      <c r="AL23" s="19">
        <v>0.548</v>
      </c>
      <c r="AM23" s="19">
        <v>0.063</v>
      </c>
      <c r="AN23" s="22">
        <v>0.0</v>
      </c>
      <c r="AO23" s="21">
        <v>0.0053</v>
      </c>
      <c r="AP23" s="19">
        <v>0.772</v>
      </c>
      <c r="AQ23" s="24">
        <v>0.0068</v>
      </c>
      <c r="AR23" s="22">
        <v>0.0</v>
      </c>
      <c r="AS23" s="24">
        <v>0.0045</v>
      </c>
      <c r="AT23" s="24">
        <v>0.0131</v>
      </c>
      <c r="AU23" s="19">
        <v>0.0326</v>
      </c>
      <c r="AV23" s="18"/>
      <c r="AW23" s="19">
        <f t="shared" si="1"/>
        <v>90.9527</v>
      </c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</row>
    <row r="24" ht="15.75" customHeight="1">
      <c r="A24" s="4">
        <v>28.0</v>
      </c>
      <c r="B24" s="18" t="s">
        <v>5</v>
      </c>
      <c r="C24" s="4">
        <v>5.0</v>
      </c>
      <c r="D24" s="4">
        <v>4.0</v>
      </c>
      <c r="E24" s="19">
        <v>11.0</v>
      </c>
      <c r="F24" s="20">
        <v>0.0</v>
      </c>
      <c r="G24" s="19">
        <v>0.0</v>
      </c>
      <c r="H24" s="21">
        <v>0.0031</v>
      </c>
      <c r="I24" s="20">
        <v>0.0015</v>
      </c>
      <c r="J24" s="19">
        <v>19.5</v>
      </c>
      <c r="K24" s="21">
        <v>0.0015</v>
      </c>
      <c r="L24" s="22">
        <v>0.0</v>
      </c>
      <c r="M24" s="19">
        <v>0.285</v>
      </c>
      <c r="N24" s="20">
        <v>0.0</v>
      </c>
      <c r="O24" s="23">
        <v>0.0253</v>
      </c>
      <c r="P24" s="22">
        <v>0.0</v>
      </c>
      <c r="Q24" s="19">
        <v>0.0043</v>
      </c>
      <c r="R24" s="19">
        <v>6.93</v>
      </c>
      <c r="S24" s="24">
        <v>0.0033</v>
      </c>
      <c r="T24" s="25">
        <v>9.0E-4</v>
      </c>
      <c r="U24" s="25">
        <v>0.0</v>
      </c>
      <c r="V24" s="19">
        <v>2.62</v>
      </c>
      <c r="W24" s="22">
        <v>0.0</v>
      </c>
      <c r="X24" s="19">
        <v>3.69</v>
      </c>
      <c r="Y24" s="19">
        <v>0.0731</v>
      </c>
      <c r="Z24" s="26">
        <v>7.0E-4</v>
      </c>
      <c r="AA24" s="24">
        <v>0.0026</v>
      </c>
      <c r="AB24" s="21">
        <v>0.0</v>
      </c>
      <c r="AC24" s="21">
        <v>0.0051</v>
      </c>
      <c r="AD24" s="19">
        <v>0.918</v>
      </c>
      <c r="AE24" s="19">
        <v>0.0056</v>
      </c>
      <c r="AF24" s="27">
        <v>0.0</v>
      </c>
      <c r="AG24" s="24">
        <v>0.0177</v>
      </c>
      <c r="AH24" s="24">
        <v>0.0039</v>
      </c>
      <c r="AI24" s="20">
        <v>0.0</v>
      </c>
      <c r="AJ24" s="19">
        <v>46.5</v>
      </c>
      <c r="AK24" s="28">
        <v>0.013</v>
      </c>
      <c r="AL24" s="19">
        <v>0.574</v>
      </c>
      <c r="AM24" s="19">
        <v>0.0543</v>
      </c>
      <c r="AN24" s="22">
        <v>0.0</v>
      </c>
      <c r="AO24" s="21">
        <v>0.0027</v>
      </c>
      <c r="AP24" s="19">
        <v>0.69</v>
      </c>
      <c r="AQ24" s="24">
        <v>0.0</v>
      </c>
      <c r="AR24" s="22">
        <v>0.0</v>
      </c>
      <c r="AS24" s="24">
        <v>0.004</v>
      </c>
      <c r="AT24" s="24">
        <v>0.016</v>
      </c>
      <c r="AU24" s="19">
        <v>0.027</v>
      </c>
      <c r="AW24" s="19">
        <f t="shared" si="1"/>
        <v>92.9726</v>
      </c>
    </row>
    <row r="25" ht="15.75" customHeight="1">
      <c r="A25" s="4">
        <v>30.0</v>
      </c>
      <c r="B25" s="18" t="s">
        <v>5</v>
      </c>
      <c r="C25" s="18">
        <v>5.0</v>
      </c>
      <c r="D25" s="18">
        <v>2.0</v>
      </c>
      <c r="E25" s="19">
        <v>11.3</v>
      </c>
      <c r="F25" s="20">
        <v>2.0E-4</v>
      </c>
      <c r="G25" s="19">
        <v>0.0144</v>
      </c>
      <c r="H25" s="21">
        <v>0.0031</v>
      </c>
      <c r="I25" s="20">
        <v>0.0013</v>
      </c>
      <c r="J25" s="19">
        <v>18.3</v>
      </c>
      <c r="K25" s="21">
        <v>0.0013</v>
      </c>
      <c r="L25" s="22">
        <v>0.0</v>
      </c>
      <c r="M25" s="19">
        <v>0.294</v>
      </c>
      <c r="N25" s="20">
        <v>0.0</v>
      </c>
      <c r="O25" s="23">
        <v>0.0262</v>
      </c>
      <c r="P25" s="22">
        <v>0.0</v>
      </c>
      <c r="Q25" s="19">
        <v>0.0032</v>
      </c>
      <c r="R25" s="19">
        <v>6.76</v>
      </c>
      <c r="S25" s="24">
        <v>0.0034</v>
      </c>
      <c r="T25" s="25">
        <v>7.0E-4</v>
      </c>
      <c r="U25" s="25">
        <v>4.0E-4</v>
      </c>
      <c r="V25" s="19">
        <v>2.53</v>
      </c>
      <c r="W25" s="22">
        <v>0.0</v>
      </c>
      <c r="X25" s="19">
        <v>3.83</v>
      </c>
      <c r="Y25" s="19">
        <v>0.0483</v>
      </c>
      <c r="Z25" s="26">
        <v>4.0E-4</v>
      </c>
      <c r="AA25" s="24">
        <v>0.0025</v>
      </c>
      <c r="AB25" s="21">
        <v>0.0</v>
      </c>
      <c r="AC25" s="21">
        <v>0.0048</v>
      </c>
      <c r="AD25" s="19">
        <v>0.855</v>
      </c>
      <c r="AE25" s="19">
        <v>0.0052</v>
      </c>
      <c r="AF25" s="27">
        <v>0.0</v>
      </c>
      <c r="AG25" s="24">
        <v>0.015</v>
      </c>
      <c r="AH25" s="24">
        <v>0.0</v>
      </c>
      <c r="AI25" s="20">
        <v>0.0014</v>
      </c>
      <c r="AJ25" s="19">
        <v>42.9</v>
      </c>
      <c r="AK25" s="28">
        <v>0.0131</v>
      </c>
      <c r="AL25" s="19">
        <v>0.59</v>
      </c>
      <c r="AM25" s="19">
        <v>0.0565</v>
      </c>
      <c r="AN25" s="22">
        <v>0.0</v>
      </c>
      <c r="AO25" s="21">
        <v>0.0018</v>
      </c>
      <c r="AP25" s="19">
        <v>0.839</v>
      </c>
      <c r="AQ25" s="24">
        <v>0.0055</v>
      </c>
      <c r="AR25" s="22">
        <v>0.0</v>
      </c>
      <c r="AS25" s="24">
        <v>0.0034</v>
      </c>
      <c r="AT25" s="24">
        <v>0.0153</v>
      </c>
      <c r="AU25" s="19">
        <v>0.0285</v>
      </c>
      <c r="AV25" s="18"/>
      <c r="AW25" s="19">
        <f t="shared" si="1"/>
        <v>88.4539</v>
      </c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</row>
    <row r="26" ht="15.75" customHeight="1">
      <c r="A26" s="4">
        <v>32.0</v>
      </c>
      <c r="B26" s="18" t="s">
        <v>5</v>
      </c>
      <c r="C26" s="4">
        <v>2.0</v>
      </c>
      <c r="D26" s="4">
        <v>4.0</v>
      </c>
      <c r="E26" s="19">
        <v>14.7</v>
      </c>
      <c r="F26" s="20">
        <v>2.0E-4</v>
      </c>
      <c r="G26" s="19">
        <v>0.0062</v>
      </c>
      <c r="H26" s="21">
        <v>0.0029</v>
      </c>
      <c r="I26" s="20">
        <v>0.0011</v>
      </c>
      <c r="J26" s="19">
        <v>3.25</v>
      </c>
      <c r="K26" s="21">
        <v>0.0014</v>
      </c>
      <c r="L26" s="22">
        <v>0.0</v>
      </c>
      <c r="M26" s="19">
        <v>0.32</v>
      </c>
      <c r="N26" s="20">
        <v>0.0164</v>
      </c>
      <c r="O26" s="23">
        <v>0.0284</v>
      </c>
      <c r="P26" s="22">
        <v>0.0</v>
      </c>
      <c r="Q26" s="19">
        <v>0.0038</v>
      </c>
      <c r="R26" s="19">
        <v>7.6</v>
      </c>
      <c r="S26" s="24">
        <v>0.0033</v>
      </c>
      <c r="T26" s="25">
        <v>4.0E-4</v>
      </c>
      <c r="U26" s="25">
        <v>0.0</v>
      </c>
      <c r="V26" s="19">
        <v>2.86</v>
      </c>
      <c r="W26" s="22">
        <v>0.0</v>
      </c>
      <c r="X26" s="19">
        <v>2.73</v>
      </c>
      <c r="Y26" s="19">
        <v>0.0899</v>
      </c>
      <c r="Z26" s="26">
        <v>6.0E-4</v>
      </c>
      <c r="AA26" s="24">
        <v>0.0044</v>
      </c>
      <c r="AB26" s="21">
        <v>0.0416</v>
      </c>
      <c r="AC26" s="21">
        <v>0.0044</v>
      </c>
      <c r="AD26" s="19">
        <v>0.697</v>
      </c>
      <c r="AE26" s="19">
        <v>0.0063</v>
      </c>
      <c r="AF26" s="27">
        <v>0.0018</v>
      </c>
      <c r="AG26" s="24">
        <v>0.0174</v>
      </c>
      <c r="AH26" s="24">
        <v>0.0034</v>
      </c>
      <c r="AI26" s="20">
        <v>0.0011</v>
      </c>
      <c r="AJ26" s="19">
        <v>59.7</v>
      </c>
      <c r="AK26" s="28">
        <v>0.0112</v>
      </c>
      <c r="AL26" s="19">
        <v>0.375</v>
      </c>
      <c r="AM26" s="19">
        <v>0.0207</v>
      </c>
      <c r="AN26" s="22">
        <v>0.0</v>
      </c>
      <c r="AO26" s="21">
        <v>0.0018</v>
      </c>
      <c r="AP26" s="19">
        <v>1.08</v>
      </c>
      <c r="AQ26" s="24">
        <v>0.0054</v>
      </c>
      <c r="AR26" s="22">
        <v>0.0</v>
      </c>
      <c r="AS26" s="24">
        <v>0.0047</v>
      </c>
      <c r="AT26" s="24">
        <v>0.0122</v>
      </c>
      <c r="AU26" s="19">
        <v>0.0687</v>
      </c>
      <c r="AW26" s="19">
        <f t="shared" si="1"/>
        <v>93.6717</v>
      </c>
    </row>
    <row r="27" ht="15.75" customHeight="1">
      <c r="A27" s="4">
        <v>33.0</v>
      </c>
      <c r="B27" s="18" t="s">
        <v>5</v>
      </c>
      <c r="C27" s="18">
        <v>2.0</v>
      </c>
      <c r="D27" s="18">
        <v>2.0</v>
      </c>
      <c r="E27" s="19">
        <v>15.1</v>
      </c>
      <c r="F27" s="20">
        <v>0.0</v>
      </c>
      <c r="G27" s="19">
        <v>0.0137</v>
      </c>
      <c r="H27" s="21">
        <v>0.0028</v>
      </c>
      <c r="I27" s="20">
        <v>0.0014</v>
      </c>
      <c r="J27" s="19">
        <v>8.4</v>
      </c>
      <c r="K27" s="21">
        <v>0.0014</v>
      </c>
      <c r="L27" s="22">
        <v>0.0</v>
      </c>
      <c r="M27" s="19">
        <v>0.306</v>
      </c>
      <c r="N27" s="20">
        <v>0.0202</v>
      </c>
      <c r="O27" s="23">
        <v>0.0301</v>
      </c>
      <c r="P27" s="22">
        <v>0.0</v>
      </c>
      <c r="Q27" s="19">
        <v>0.0034</v>
      </c>
      <c r="R27" s="19">
        <v>8.47</v>
      </c>
      <c r="S27" s="24">
        <v>0.0037</v>
      </c>
      <c r="T27" s="25">
        <v>8.0E-4</v>
      </c>
      <c r="U27" s="25">
        <v>6.0E-4</v>
      </c>
      <c r="V27" s="19">
        <v>3.34</v>
      </c>
      <c r="W27" s="22">
        <v>0.0</v>
      </c>
      <c r="X27" s="19">
        <v>3.15</v>
      </c>
      <c r="Y27" s="19">
        <v>0.058</v>
      </c>
      <c r="Z27" s="26">
        <v>7.0E-4</v>
      </c>
      <c r="AA27" s="24">
        <v>0.0031</v>
      </c>
      <c r="AB27" s="21">
        <v>0.0256</v>
      </c>
      <c r="AC27" s="21">
        <v>0.0052</v>
      </c>
      <c r="AD27" s="19">
        <v>0.724</v>
      </c>
      <c r="AE27" s="19">
        <v>0.006</v>
      </c>
      <c r="AF27" s="27">
        <v>0.0067</v>
      </c>
      <c r="AG27" s="24">
        <v>0.0216</v>
      </c>
      <c r="AH27" s="24">
        <v>0.0033</v>
      </c>
      <c r="AI27" s="20">
        <v>0.001</v>
      </c>
      <c r="AJ27" s="19">
        <v>52.9</v>
      </c>
      <c r="AK27" s="28">
        <v>0.0125</v>
      </c>
      <c r="AL27" s="19">
        <v>0.617</v>
      </c>
      <c r="AM27" s="19">
        <v>0.0399</v>
      </c>
      <c r="AN27" s="22">
        <v>0.0</v>
      </c>
      <c r="AO27" s="21">
        <v>0.0034</v>
      </c>
      <c r="AP27" s="19">
        <v>0.926</v>
      </c>
      <c r="AQ27" s="24">
        <v>0.0186</v>
      </c>
      <c r="AR27" s="22">
        <v>0.0</v>
      </c>
      <c r="AS27" s="24">
        <v>0.0036</v>
      </c>
      <c r="AT27" s="24">
        <v>0.0175</v>
      </c>
      <c r="AU27" s="19">
        <v>0.0343</v>
      </c>
      <c r="AV27" s="18"/>
      <c r="AW27" s="19">
        <f t="shared" si="1"/>
        <v>94.2721</v>
      </c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</row>
    <row r="28" ht="15.75" customHeight="1">
      <c r="A28" s="4">
        <v>35.0</v>
      </c>
      <c r="B28" s="18" t="s">
        <v>5</v>
      </c>
      <c r="C28" s="4">
        <v>2.0</v>
      </c>
      <c r="D28" s="4">
        <v>1.0</v>
      </c>
      <c r="E28" s="19">
        <v>12.0</v>
      </c>
      <c r="F28" s="20">
        <v>3.0E-4</v>
      </c>
      <c r="G28" s="19">
        <v>0.0233</v>
      </c>
      <c r="H28" s="21">
        <v>0.0024</v>
      </c>
      <c r="I28" s="20">
        <v>0.0064</v>
      </c>
      <c r="J28" s="19">
        <v>3.89</v>
      </c>
      <c r="K28" s="21">
        <v>0.0014</v>
      </c>
      <c r="L28" s="22">
        <v>0.0</v>
      </c>
      <c r="M28" s="19">
        <v>0.356</v>
      </c>
      <c r="N28" s="20">
        <v>0.0133</v>
      </c>
      <c r="O28" s="23">
        <v>0.0</v>
      </c>
      <c r="P28" s="22">
        <v>0.0</v>
      </c>
      <c r="Q28" s="19">
        <v>0.0025</v>
      </c>
      <c r="R28" s="19">
        <v>7.45</v>
      </c>
      <c r="S28" s="24">
        <v>0.0026</v>
      </c>
      <c r="T28" s="25">
        <v>1.0E-4</v>
      </c>
      <c r="U28" s="25">
        <v>0.0</v>
      </c>
      <c r="V28" s="19">
        <v>2.63</v>
      </c>
      <c r="W28" s="22">
        <v>0.0</v>
      </c>
      <c r="X28" s="19">
        <v>1.75</v>
      </c>
      <c r="Y28" s="19">
        <v>0.154</v>
      </c>
      <c r="Z28" s="26">
        <v>6.0E-4</v>
      </c>
      <c r="AA28" s="24">
        <v>0.0044</v>
      </c>
      <c r="AB28" s="21">
        <v>0.0173</v>
      </c>
      <c r="AC28" s="21">
        <v>0.004</v>
      </c>
      <c r="AD28" s="19">
        <v>0.613</v>
      </c>
      <c r="AE28" s="19">
        <v>0.0053</v>
      </c>
      <c r="AF28" s="27">
        <v>0.0</v>
      </c>
      <c r="AG28" s="24">
        <v>0.0154</v>
      </c>
      <c r="AH28" s="24">
        <v>0.0034</v>
      </c>
      <c r="AI28" s="20">
        <v>0.0011</v>
      </c>
      <c r="AJ28" s="19">
        <v>63.6</v>
      </c>
      <c r="AK28" s="28">
        <v>0.0121</v>
      </c>
      <c r="AL28" s="19">
        <v>0.394</v>
      </c>
      <c r="AM28" s="19">
        <v>0.0252</v>
      </c>
      <c r="AN28" s="22">
        <v>0.0</v>
      </c>
      <c r="AO28" s="21">
        <v>0.0026</v>
      </c>
      <c r="AP28" s="19">
        <v>1.09</v>
      </c>
      <c r="AQ28" s="24">
        <v>0.0335</v>
      </c>
      <c r="AR28" s="22">
        <v>0.0</v>
      </c>
      <c r="AS28" s="24">
        <v>0.0049</v>
      </c>
      <c r="AT28" s="24">
        <v>0.0113</v>
      </c>
      <c r="AU28" s="19">
        <v>0.0706</v>
      </c>
      <c r="AV28" s="18"/>
      <c r="AW28" s="19">
        <f t="shared" si="1"/>
        <v>94.191</v>
      </c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</row>
    <row r="29" ht="15.75" customHeight="1">
      <c r="A29" s="4">
        <v>36.0</v>
      </c>
      <c r="B29" s="18" t="s">
        <v>5</v>
      </c>
      <c r="C29" s="4">
        <v>2.0</v>
      </c>
      <c r="D29" s="4">
        <v>3.0</v>
      </c>
      <c r="E29" s="19">
        <v>14.2</v>
      </c>
      <c r="F29" s="20">
        <v>7.0E-4</v>
      </c>
      <c r="G29" s="19">
        <v>0.0203</v>
      </c>
      <c r="H29" s="21">
        <v>0.0028</v>
      </c>
      <c r="I29" s="20">
        <v>0.001</v>
      </c>
      <c r="J29" s="19">
        <v>3.7</v>
      </c>
      <c r="K29" s="21">
        <v>0.0015</v>
      </c>
      <c r="L29" s="22">
        <v>0.0</v>
      </c>
      <c r="M29" s="19">
        <v>0.326</v>
      </c>
      <c r="N29" s="20">
        <v>0.0197</v>
      </c>
      <c r="O29" s="23">
        <v>0.0292</v>
      </c>
      <c r="P29" s="22">
        <v>0.0</v>
      </c>
      <c r="Q29" s="19">
        <v>0.005</v>
      </c>
      <c r="R29" s="19">
        <v>7.75</v>
      </c>
      <c r="S29" s="24">
        <v>0.0037</v>
      </c>
      <c r="T29" s="25">
        <v>6.0E-4</v>
      </c>
      <c r="U29" s="25">
        <v>9.0E-4</v>
      </c>
      <c r="V29" s="19">
        <v>1.88</v>
      </c>
      <c r="W29" s="22">
        <v>0.0</v>
      </c>
      <c r="X29" s="19">
        <v>2.29</v>
      </c>
      <c r="Y29" s="19">
        <v>0.268</v>
      </c>
      <c r="Z29" s="26">
        <v>8.0E-4</v>
      </c>
      <c r="AA29" s="24">
        <v>0.0047</v>
      </c>
      <c r="AB29" s="21">
        <v>0.0598</v>
      </c>
      <c r="AC29" s="21">
        <v>0.0061</v>
      </c>
      <c r="AD29" s="19">
        <v>0.719</v>
      </c>
      <c r="AE29" s="19">
        <v>0.0062</v>
      </c>
      <c r="AF29" s="27">
        <v>0.0225</v>
      </c>
      <c r="AG29" s="24">
        <v>0.0136</v>
      </c>
      <c r="AH29" s="24">
        <v>0.0033</v>
      </c>
      <c r="AI29" s="20">
        <v>0.001</v>
      </c>
      <c r="AJ29" s="19">
        <v>59.8</v>
      </c>
      <c r="AK29" s="28">
        <v>0.0126</v>
      </c>
      <c r="AL29" s="19">
        <v>0.43</v>
      </c>
      <c r="AM29" s="19">
        <v>0.0217</v>
      </c>
      <c r="AN29" s="22">
        <v>0.0</v>
      </c>
      <c r="AO29" s="21">
        <v>0.0029</v>
      </c>
      <c r="AP29" s="19">
        <v>1.27</v>
      </c>
      <c r="AQ29" s="24">
        <v>0.0218</v>
      </c>
      <c r="AR29" s="22">
        <v>0.0</v>
      </c>
      <c r="AS29" s="24">
        <v>0.0054</v>
      </c>
      <c r="AT29" s="24">
        <v>0.016</v>
      </c>
      <c r="AU29" s="19">
        <v>0.0774</v>
      </c>
      <c r="AV29" s="4"/>
      <c r="AW29" s="19">
        <f t="shared" si="1"/>
        <v>92.9942</v>
      </c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</row>
    <row r="30" ht="15.75" customHeight="1">
      <c r="A30" s="4">
        <v>37.0</v>
      </c>
      <c r="B30" s="18" t="s">
        <v>5</v>
      </c>
      <c r="C30" s="18">
        <v>5.0</v>
      </c>
      <c r="D30" s="18">
        <v>2.0</v>
      </c>
      <c r="E30" s="19">
        <v>8.52</v>
      </c>
      <c r="F30" s="20">
        <v>0.0</v>
      </c>
      <c r="G30" s="19">
        <v>0.0</v>
      </c>
      <c r="H30" s="21">
        <v>0.0029</v>
      </c>
      <c r="I30" s="20">
        <v>0.0016</v>
      </c>
      <c r="J30" s="19">
        <v>24.9</v>
      </c>
      <c r="K30" s="21">
        <v>0.002</v>
      </c>
      <c r="L30" s="22">
        <v>0.0</v>
      </c>
      <c r="M30" s="19">
        <v>0.311</v>
      </c>
      <c r="N30" s="20">
        <v>0.0</v>
      </c>
      <c r="O30" s="23">
        <v>0.0136</v>
      </c>
      <c r="P30" s="22">
        <v>0.0</v>
      </c>
      <c r="Q30" s="19">
        <v>0.0025</v>
      </c>
      <c r="R30" s="19">
        <v>6.03</v>
      </c>
      <c r="S30" s="24">
        <v>0.0024</v>
      </c>
      <c r="T30" s="25">
        <v>0.0</v>
      </c>
      <c r="U30" s="25">
        <v>0.0</v>
      </c>
      <c r="V30" s="19">
        <v>2.5</v>
      </c>
      <c r="W30" s="22">
        <v>0.0</v>
      </c>
      <c r="X30" s="19">
        <v>0.0</v>
      </c>
      <c r="Y30" s="19">
        <v>0.0509</v>
      </c>
      <c r="Z30" s="26">
        <v>0.0011</v>
      </c>
      <c r="AA30" s="24">
        <v>0.0028</v>
      </c>
      <c r="AB30" s="21">
        <v>0.0</v>
      </c>
      <c r="AC30" s="21">
        <v>0.0045</v>
      </c>
      <c r="AD30" s="19">
        <v>0.848</v>
      </c>
      <c r="AE30" s="19">
        <v>0.0054</v>
      </c>
      <c r="AF30" s="27">
        <v>0.0</v>
      </c>
      <c r="AG30" s="24">
        <v>0.0143</v>
      </c>
      <c r="AH30" s="24">
        <v>0.0021</v>
      </c>
      <c r="AI30" s="20">
        <v>0.0</v>
      </c>
      <c r="AJ30" s="19">
        <v>43.5</v>
      </c>
      <c r="AK30" s="28">
        <v>0.0137</v>
      </c>
      <c r="AL30" s="19">
        <v>0.664</v>
      </c>
      <c r="AM30" s="19">
        <v>0.0666</v>
      </c>
      <c r="AN30" s="22">
        <v>0.0</v>
      </c>
      <c r="AO30" s="21">
        <v>0.0024</v>
      </c>
      <c r="AP30" s="19">
        <v>0.739</v>
      </c>
      <c r="AQ30" s="24">
        <v>0.0</v>
      </c>
      <c r="AR30" s="22">
        <v>0.0</v>
      </c>
      <c r="AS30" s="24">
        <v>0.0038</v>
      </c>
      <c r="AT30" s="24">
        <v>0.0126</v>
      </c>
      <c r="AU30" s="19">
        <v>0.0325</v>
      </c>
      <c r="AV30" s="18"/>
      <c r="AW30" s="19">
        <f t="shared" si="1"/>
        <v>88.2497</v>
      </c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</row>
    <row r="31" ht="15.75" customHeight="1">
      <c r="A31" s="4">
        <v>39.0</v>
      </c>
      <c r="B31" s="18" t="s">
        <v>5</v>
      </c>
      <c r="C31" s="4">
        <v>2.0</v>
      </c>
      <c r="D31" s="4">
        <v>3.0</v>
      </c>
      <c r="E31" s="19">
        <v>13.9</v>
      </c>
      <c r="F31" s="20">
        <v>0.0</v>
      </c>
      <c r="G31" s="19">
        <v>0.0133</v>
      </c>
      <c r="H31" s="21">
        <v>0.0027</v>
      </c>
      <c r="I31" s="20">
        <v>8.0E-4</v>
      </c>
      <c r="J31" s="19">
        <v>3.14</v>
      </c>
      <c r="K31" s="21">
        <v>0.0011</v>
      </c>
      <c r="L31" s="22">
        <v>0.0031</v>
      </c>
      <c r="M31" s="19">
        <v>0.314</v>
      </c>
      <c r="N31" s="20">
        <v>0.0158</v>
      </c>
      <c r="O31" s="23">
        <v>0.0269</v>
      </c>
      <c r="P31" s="22">
        <v>0.0</v>
      </c>
      <c r="Q31" s="19">
        <v>0.0024</v>
      </c>
      <c r="R31" s="19">
        <v>7.57</v>
      </c>
      <c r="S31" s="24">
        <v>0.0026</v>
      </c>
      <c r="T31" s="25">
        <v>1.0E-4</v>
      </c>
      <c r="U31" s="25">
        <v>0.0</v>
      </c>
      <c r="V31" s="19">
        <v>1.69</v>
      </c>
      <c r="W31" s="22">
        <v>0.0</v>
      </c>
      <c r="X31" s="19">
        <v>2.04</v>
      </c>
      <c r="Y31" s="19">
        <v>0.329</v>
      </c>
      <c r="Z31" s="26">
        <v>7.0E-4</v>
      </c>
      <c r="AA31" s="24">
        <v>0.0041</v>
      </c>
      <c r="AB31" s="21">
        <v>0.0365</v>
      </c>
      <c r="AC31" s="21">
        <v>0.0046</v>
      </c>
      <c r="AD31" s="19">
        <v>0.598</v>
      </c>
      <c r="AE31" s="19">
        <v>0.0065</v>
      </c>
      <c r="AF31" s="27">
        <v>0.0016</v>
      </c>
      <c r="AG31" s="24">
        <v>0.0143</v>
      </c>
      <c r="AH31" s="24">
        <v>0.0031</v>
      </c>
      <c r="AI31" s="20">
        <v>9.0E-4</v>
      </c>
      <c r="AJ31" s="19">
        <v>62.0</v>
      </c>
      <c r="AK31" s="28">
        <v>0.0123</v>
      </c>
      <c r="AL31" s="19">
        <v>0.372</v>
      </c>
      <c r="AM31" s="19">
        <v>0.0178</v>
      </c>
      <c r="AN31" s="22">
        <v>0.0</v>
      </c>
      <c r="AO31" s="21">
        <v>0.0019</v>
      </c>
      <c r="AP31" s="19">
        <v>1.19</v>
      </c>
      <c r="AQ31" s="24">
        <v>0.0034</v>
      </c>
      <c r="AR31" s="22">
        <v>0.0</v>
      </c>
      <c r="AS31" s="24">
        <v>0.0057</v>
      </c>
      <c r="AT31" s="24">
        <v>0.0132</v>
      </c>
      <c r="AU31" s="19">
        <v>0.0898</v>
      </c>
      <c r="AV31" s="4"/>
      <c r="AW31" s="19">
        <f t="shared" si="1"/>
        <v>93.4282</v>
      </c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</row>
    <row r="32" ht="15.75" customHeight="1">
      <c r="A32" s="4">
        <v>40.0</v>
      </c>
      <c r="B32" s="18" t="s">
        <v>5</v>
      </c>
      <c r="C32" s="4">
        <v>3.0</v>
      </c>
      <c r="D32" s="4">
        <v>4.0</v>
      </c>
      <c r="E32" s="19">
        <v>12.5</v>
      </c>
      <c r="F32" s="20">
        <v>0.0</v>
      </c>
      <c r="G32" s="19">
        <v>0.0</v>
      </c>
      <c r="H32" s="21">
        <v>0.0028</v>
      </c>
      <c r="I32" s="20">
        <v>0.0015</v>
      </c>
      <c r="J32" s="19">
        <v>24.6</v>
      </c>
      <c r="K32" s="21">
        <v>0.0015</v>
      </c>
      <c r="L32" s="22">
        <v>0.0</v>
      </c>
      <c r="M32" s="19">
        <v>0.428</v>
      </c>
      <c r="N32" s="20">
        <v>0.0</v>
      </c>
      <c r="O32" s="23">
        <v>0.0088</v>
      </c>
      <c r="P32" s="22">
        <v>0.0</v>
      </c>
      <c r="Q32" s="19">
        <v>0.0</v>
      </c>
      <c r="R32" s="19">
        <v>6.82</v>
      </c>
      <c r="S32" s="24">
        <v>0.0021</v>
      </c>
      <c r="T32" s="25">
        <v>1.0E-4</v>
      </c>
      <c r="U32" s="25">
        <v>0.0</v>
      </c>
      <c r="V32" s="19">
        <v>1.07</v>
      </c>
      <c r="W32" s="22">
        <v>0.0</v>
      </c>
      <c r="X32" s="19">
        <v>3.6</v>
      </c>
      <c r="Y32" s="19">
        <v>0.0483</v>
      </c>
      <c r="Z32" s="26">
        <v>6.0E-4</v>
      </c>
      <c r="AA32" s="24">
        <v>0.0026</v>
      </c>
      <c r="AB32" s="21">
        <v>0.0</v>
      </c>
      <c r="AC32" s="21">
        <v>0.0024</v>
      </c>
      <c r="AD32" s="19">
        <v>1.05</v>
      </c>
      <c r="AE32" s="19">
        <v>0.0036</v>
      </c>
      <c r="AF32" s="27">
        <v>0.0</v>
      </c>
      <c r="AG32" s="24">
        <v>0.0064</v>
      </c>
      <c r="AH32" s="24">
        <v>0.0034</v>
      </c>
      <c r="AI32" s="20">
        <v>0.0011</v>
      </c>
      <c r="AJ32" s="19">
        <v>35.8</v>
      </c>
      <c r="AK32" s="28">
        <v>0.0137</v>
      </c>
      <c r="AL32" s="19">
        <v>0.58</v>
      </c>
      <c r="AM32" s="19">
        <v>0.0856</v>
      </c>
      <c r="AN32" s="22">
        <v>0.0</v>
      </c>
      <c r="AO32" s="21">
        <v>0.0024</v>
      </c>
      <c r="AP32" s="19">
        <v>0.751</v>
      </c>
      <c r="AQ32" s="24">
        <v>0.0</v>
      </c>
      <c r="AR32" s="22">
        <v>0.0</v>
      </c>
      <c r="AS32" s="24">
        <v>0.0039</v>
      </c>
      <c r="AT32" s="24">
        <v>0.016</v>
      </c>
      <c r="AU32" s="19">
        <v>0.026</v>
      </c>
      <c r="AW32" s="19">
        <f t="shared" si="1"/>
        <v>87.4318</v>
      </c>
    </row>
    <row r="33" ht="15.75" customHeight="1">
      <c r="A33" s="4">
        <v>42.0</v>
      </c>
      <c r="B33" s="18" t="s">
        <v>5</v>
      </c>
      <c r="C33" s="4">
        <v>4.0</v>
      </c>
      <c r="D33" s="4">
        <v>3.0</v>
      </c>
      <c r="E33" s="19">
        <v>14.6</v>
      </c>
      <c r="F33" s="20">
        <v>0.0011</v>
      </c>
      <c r="G33" s="19">
        <v>0.0309</v>
      </c>
      <c r="H33" s="21">
        <v>0.0045</v>
      </c>
      <c r="I33" s="20">
        <v>0.002</v>
      </c>
      <c r="J33" s="19">
        <v>12.9</v>
      </c>
      <c r="K33" s="21">
        <v>0.0034</v>
      </c>
      <c r="L33" s="22">
        <v>0.0</v>
      </c>
      <c r="M33" s="19">
        <v>0.301</v>
      </c>
      <c r="N33" s="20">
        <v>0.0</v>
      </c>
      <c r="O33" s="23">
        <v>0.0115</v>
      </c>
      <c r="P33" s="22">
        <v>0.0</v>
      </c>
      <c r="Q33" s="19">
        <v>0.0041</v>
      </c>
      <c r="R33" s="19">
        <v>7.01</v>
      </c>
      <c r="S33" s="24">
        <v>0.0035</v>
      </c>
      <c r="T33" s="25">
        <v>9.0E-4</v>
      </c>
      <c r="U33" s="25">
        <v>0.0039</v>
      </c>
      <c r="V33" s="19">
        <v>3.05</v>
      </c>
      <c r="W33" s="22">
        <v>0.0</v>
      </c>
      <c r="X33" s="19">
        <v>3.73</v>
      </c>
      <c r="Y33" s="19">
        <v>0.0694</v>
      </c>
      <c r="Z33" s="26">
        <v>0.0014</v>
      </c>
      <c r="AA33" s="24">
        <v>0.0042</v>
      </c>
      <c r="AB33" s="21">
        <v>0.0064</v>
      </c>
      <c r="AC33" s="21">
        <v>0.0042</v>
      </c>
      <c r="AD33" s="19">
        <v>0.753</v>
      </c>
      <c r="AE33" s="19">
        <v>0.0042</v>
      </c>
      <c r="AF33" s="27">
        <v>0.0</v>
      </c>
      <c r="AG33" s="24">
        <v>0.0161</v>
      </c>
      <c r="AH33" s="24">
        <v>0.0077</v>
      </c>
      <c r="AI33" s="20">
        <v>0.0021</v>
      </c>
      <c r="AJ33" s="19">
        <v>45.9</v>
      </c>
      <c r="AK33" s="28">
        <v>0.0157</v>
      </c>
      <c r="AL33" s="19">
        <v>0.53</v>
      </c>
      <c r="AM33" s="19">
        <v>0.0553</v>
      </c>
      <c r="AN33" s="22">
        <v>0.0</v>
      </c>
      <c r="AO33" s="21">
        <v>0.0077</v>
      </c>
      <c r="AP33" s="19">
        <v>0.866</v>
      </c>
      <c r="AQ33" s="24">
        <v>0.0123</v>
      </c>
      <c r="AR33" s="22">
        <v>0.0</v>
      </c>
      <c r="AS33" s="24">
        <v>0.0053</v>
      </c>
      <c r="AT33" s="24">
        <v>0.0148</v>
      </c>
      <c r="AU33" s="19">
        <v>0.0524</v>
      </c>
      <c r="AV33" s="4"/>
      <c r="AW33" s="19">
        <f t="shared" si="1"/>
        <v>89.985</v>
      </c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</row>
    <row r="34" ht="15.75" customHeight="1">
      <c r="A34" s="4">
        <v>43.0</v>
      </c>
      <c r="B34" s="4" t="s">
        <v>63</v>
      </c>
      <c r="C34" s="4">
        <v>2.0</v>
      </c>
      <c r="D34" s="18">
        <v>6.0</v>
      </c>
      <c r="E34" s="19">
        <v>13.45</v>
      </c>
      <c r="F34" s="20">
        <v>6.0E-4</v>
      </c>
      <c r="G34" s="19">
        <v>0.0134</v>
      </c>
      <c r="H34" s="21">
        <v>0.0027</v>
      </c>
      <c r="I34" s="20">
        <v>0.0012</v>
      </c>
      <c r="J34" s="19">
        <v>4.8</v>
      </c>
      <c r="K34" s="21">
        <v>0.0014</v>
      </c>
      <c r="L34" s="22">
        <v>0.0</v>
      </c>
      <c r="M34" s="19">
        <v>0.334</v>
      </c>
      <c r="N34" s="20">
        <v>0.0162</v>
      </c>
      <c r="O34" s="23">
        <v>0.02265</v>
      </c>
      <c r="P34" s="22">
        <v>0.0</v>
      </c>
      <c r="Q34" s="19">
        <v>0.0056</v>
      </c>
      <c r="R34" s="19">
        <v>7.46</v>
      </c>
      <c r="S34" s="24">
        <v>0.0031</v>
      </c>
      <c r="T34" s="25">
        <v>4.0E-4</v>
      </c>
      <c r="U34" s="25">
        <v>0.0</v>
      </c>
      <c r="V34" s="19">
        <v>2.79</v>
      </c>
      <c r="W34" s="22">
        <v>0.0</v>
      </c>
      <c r="X34" s="19">
        <v>2.235</v>
      </c>
      <c r="Y34" s="19">
        <v>0.108</v>
      </c>
      <c r="Z34" s="26">
        <v>8.0E-4</v>
      </c>
      <c r="AA34" s="24">
        <v>0.0044</v>
      </c>
      <c r="AB34" s="21">
        <v>0.0295</v>
      </c>
      <c r="AC34" s="21">
        <v>0.0038</v>
      </c>
      <c r="AD34" s="19">
        <v>0.7475</v>
      </c>
      <c r="AE34" s="19">
        <v>0.00575</v>
      </c>
      <c r="AF34" s="27">
        <v>0.0042</v>
      </c>
      <c r="AG34" s="24">
        <v>0.0163</v>
      </c>
      <c r="AH34" s="24">
        <v>0.00255</v>
      </c>
      <c r="AI34" s="20">
        <v>0.00105</v>
      </c>
      <c r="AJ34" s="19">
        <v>60.15</v>
      </c>
      <c r="AK34" s="28">
        <v>0.01245</v>
      </c>
      <c r="AL34" s="19">
        <v>0.405</v>
      </c>
      <c r="AM34" s="19">
        <v>0.0258</v>
      </c>
      <c r="AN34" s="22">
        <v>0.0</v>
      </c>
      <c r="AO34" s="21">
        <v>0.00165</v>
      </c>
      <c r="AP34" s="19">
        <v>1.065</v>
      </c>
      <c r="AQ34" s="24">
        <v>0.0106</v>
      </c>
      <c r="AR34" s="22">
        <v>0.0</v>
      </c>
      <c r="AS34" s="24">
        <v>0.0046</v>
      </c>
      <c r="AT34" s="24">
        <v>0.01135</v>
      </c>
      <c r="AU34" s="19">
        <v>0.07075</v>
      </c>
      <c r="AW34" s="19">
        <f t="shared" si="1"/>
        <v>93.8173</v>
      </c>
    </row>
    <row r="35" ht="15.75" customHeight="1">
      <c r="A35" s="4">
        <v>46.0</v>
      </c>
      <c r="B35" s="4" t="s">
        <v>5</v>
      </c>
      <c r="C35" s="4">
        <v>2.0</v>
      </c>
      <c r="D35" s="4">
        <v>1.0</v>
      </c>
      <c r="E35" s="19">
        <v>13.3</v>
      </c>
      <c r="F35" s="20">
        <v>7.0E-4</v>
      </c>
      <c r="G35" s="19">
        <v>0.0189</v>
      </c>
      <c r="H35" s="21">
        <v>0.0026</v>
      </c>
      <c r="I35" s="20">
        <v>0.0068</v>
      </c>
      <c r="J35" s="19">
        <v>3.48</v>
      </c>
      <c r="K35" s="21">
        <v>0.0018</v>
      </c>
      <c r="L35" s="22">
        <v>0.0</v>
      </c>
      <c r="M35" s="19">
        <v>0.324</v>
      </c>
      <c r="N35" s="20">
        <v>0.0202</v>
      </c>
      <c r="O35" s="23">
        <v>0.0</v>
      </c>
      <c r="P35" s="22">
        <v>0.0</v>
      </c>
      <c r="Q35" s="19">
        <v>0.0045</v>
      </c>
      <c r="R35" s="19">
        <v>7.59</v>
      </c>
      <c r="S35" s="24">
        <v>0.0036</v>
      </c>
      <c r="T35" s="25">
        <v>5.0E-4</v>
      </c>
      <c r="U35" s="25">
        <v>0.0</v>
      </c>
      <c r="V35" s="19">
        <v>2.77</v>
      </c>
      <c r="W35" s="22">
        <v>0.0</v>
      </c>
      <c r="X35" s="19">
        <v>2.65</v>
      </c>
      <c r="Y35" s="19">
        <v>0.145</v>
      </c>
      <c r="Z35" s="26">
        <v>0.0</v>
      </c>
      <c r="AA35" s="24">
        <v>0.0042</v>
      </c>
      <c r="AB35" s="21">
        <v>0.0367</v>
      </c>
      <c r="AC35" s="21">
        <v>0.0069</v>
      </c>
      <c r="AD35" s="19">
        <v>0.643</v>
      </c>
      <c r="AE35" s="19">
        <v>0.0055</v>
      </c>
      <c r="AF35" s="27">
        <v>0.0</v>
      </c>
      <c r="AG35" s="24">
        <v>0.0158</v>
      </c>
      <c r="AH35" s="24">
        <v>0.0039</v>
      </c>
      <c r="AI35" s="20">
        <v>9.0E-4</v>
      </c>
      <c r="AJ35" s="19">
        <v>60.6</v>
      </c>
      <c r="AK35" s="28">
        <v>0.0123</v>
      </c>
      <c r="AL35" s="19">
        <v>0.376</v>
      </c>
      <c r="AM35" s="19">
        <v>0.0201</v>
      </c>
      <c r="AN35" s="22">
        <v>0.0</v>
      </c>
      <c r="AO35" s="21">
        <v>0.003</v>
      </c>
      <c r="AP35" s="19">
        <v>1.1</v>
      </c>
      <c r="AQ35" s="24">
        <v>0.0239</v>
      </c>
      <c r="AR35" s="22">
        <v>0.0</v>
      </c>
      <c r="AS35" s="24">
        <v>0.0049</v>
      </c>
      <c r="AT35" s="24">
        <v>0.0114</v>
      </c>
      <c r="AU35" s="19">
        <v>0.0699</v>
      </c>
      <c r="AV35" s="18"/>
      <c r="AW35" s="19">
        <f t="shared" si="1"/>
        <v>93.257</v>
      </c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</row>
    <row r="36" ht="15.75" customHeight="1">
      <c r="A36" s="4">
        <v>47.0</v>
      </c>
      <c r="B36" s="4" t="s">
        <v>5</v>
      </c>
      <c r="C36" s="4">
        <v>4.0</v>
      </c>
      <c r="D36" s="4">
        <v>4.0</v>
      </c>
      <c r="E36" s="19">
        <v>13.9</v>
      </c>
      <c r="F36" s="20">
        <v>0.0015</v>
      </c>
      <c r="G36" s="19">
        <v>0.0457</v>
      </c>
      <c r="H36" s="21">
        <v>0.0048</v>
      </c>
      <c r="I36" s="20">
        <v>0.0026</v>
      </c>
      <c r="J36" s="19">
        <v>14.3</v>
      </c>
      <c r="K36" s="21">
        <v>0.0038</v>
      </c>
      <c r="L36" s="22">
        <v>0.0</v>
      </c>
      <c r="M36" s="19">
        <v>0.434</v>
      </c>
      <c r="N36" s="20">
        <v>0.0</v>
      </c>
      <c r="O36" s="23">
        <v>0.0226</v>
      </c>
      <c r="P36" s="22">
        <v>0.0</v>
      </c>
      <c r="Q36" s="19">
        <v>0.0037</v>
      </c>
      <c r="R36" s="19">
        <v>8.08</v>
      </c>
      <c r="S36" s="24">
        <v>0.0041</v>
      </c>
      <c r="T36" s="25">
        <v>0.001</v>
      </c>
      <c r="U36" s="25">
        <v>0.0055</v>
      </c>
      <c r="V36" s="19">
        <v>3.09</v>
      </c>
      <c r="W36" s="22">
        <v>0.0</v>
      </c>
      <c r="X36" s="19">
        <v>3.3</v>
      </c>
      <c r="Y36" s="19">
        <v>0.0712</v>
      </c>
      <c r="Z36" s="26">
        <v>0.0017</v>
      </c>
      <c r="AA36" s="24">
        <v>0.0046</v>
      </c>
      <c r="AB36" s="21">
        <v>0.0</v>
      </c>
      <c r="AC36" s="21">
        <v>0.0045</v>
      </c>
      <c r="AD36" s="19">
        <v>0.714</v>
      </c>
      <c r="AE36" s="19">
        <v>0.0038</v>
      </c>
      <c r="AF36" s="27">
        <v>0.0</v>
      </c>
      <c r="AG36" s="24">
        <v>0.0214</v>
      </c>
      <c r="AH36" s="24">
        <v>0.0103</v>
      </c>
      <c r="AI36" s="20">
        <v>0.0027</v>
      </c>
      <c r="AJ36" s="19">
        <v>45.1</v>
      </c>
      <c r="AK36" s="28">
        <v>0.0167</v>
      </c>
      <c r="AL36" s="19">
        <v>0.615</v>
      </c>
      <c r="AM36" s="19">
        <v>0.056</v>
      </c>
      <c r="AN36" s="22">
        <v>0.0</v>
      </c>
      <c r="AO36" s="21">
        <v>0.0089</v>
      </c>
      <c r="AP36" s="19">
        <v>0.849</v>
      </c>
      <c r="AQ36" s="24">
        <v>0.0282</v>
      </c>
      <c r="AR36" s="22">
        <v>0.0</v>
      </c>
      <c r="AS36" s="24">
        <v>0.0051</v>
      </c>
      <c r="AT36" s="24">
        <v>0.0169</v>
      </c>
      <c r="AU36" s="19">
        <v>0.0432</v>
      </c>
      <c r="AW36" s="19">
        <f t="shared" si="1"/>
        <v>90.7725</v>
      </c>
    </row>
    <row r="37" ht="15.75" customHeight="1">
      <c r="A37" s="4">
        <v>48.0</v>
      </c>
      <c r="B37" s="18" t="s">
        <v>5</v>
      </c>
      <c r="C37" s="18">
        <v>4.0</v>
      </c>
      <c r="D37" s="18">
        <v>2.0</v>
      </c>
      <c r="E37" s="19">
        <v>12.2</v>
      </c>
      <c r="F37" s="20">
        <v>0.0</v>
      </c>
      <c r="G37" s="19">
        <v>0.0121</v>
      </c>
      <c r="H37" s="21">
        <v>0.0026</v>
      </c>
      <c r="I37" s="20">
        <v>0.0013</v>
      </c>
      <c r="J37" s="19">
        <v>12.6</v>
      </c>
      <c r="K37" s="21">
        <v>0.0014</v>
      </c>
      <c r="L37" s="22">
        <v>0.0</v>
      </c>
      <c r="M37" s="19">
        <v>0.338</v>
      </c>
      <c r="N37" s="20">
        <v>0.0</v>
      </c>
      <c r="O37" s="23">
        <v>0.0221</v>
      </c>
      <c r="P37" s="22">
        <v>0.0</v>
      </c>
      <c r="Q37" s="19">
        <v>0.0012</v>
      </c>
      <c r="R37" s="19">
        <v>7.25</v>
      </c>
      <c r="S37" s="24">
        <v>0.0024</v>
      </c>
      <c r="T37" s="25">
        <v>2.0E-4</v>
      </c>
      <c r="U37" s="25">
        <v>0.0</v>
      </c>
      <c r="V37" s="19">
        <v>2.62</v>
      </c>
      <c r="W37" s="22">
        <v>0.0</v>
      </c>
      <c r="X37" s="19">
        <v>1.97</v>
      </c>
      <c r="Y37" s="19">
        <v>0.0739</v>
      </c>
      <c r="Z37" s="26">
        <v>7.0E-4</v>
      </c>
      <c r="AA37" s="24">
        <v>0.0033</v>
      </c>
      <c r="AB37" s="21">
        <v>0.0</v>
      </c>
      <c r="AC37" s="21">
        <v>0.0034</v>
      </c>
      <c r="AD37" s="19">
        <v>0.733</v>
      </c>
      <c r="AE37" s="19">
        <v>0.0059</v>
      </c>
      <c r="AF37" s="27">
        <v>0.0</v>
      </c>
      <c r="AG37" s="24">
        <v>0.0164</v>
      </c>
      <c r="AH37" s="24">
        <v>0.0037</v>
      </c>
      <c r="AI37" s="20">
        <v>0.001</v>
      </c>
      <c r="AJ37" s="19">
        <v>55.5</v>
      </c>
      <c r="AK37" s="28">
        <v>0.0129</v>
      </c>
      <c r="AL37" s="19">
        <v>0.38</v>
      </c>
      <c r="AM37" s="19">
        <v>0.0505</v>
      </c>
      <c r="AN37" s="22">
        <v>0.0</v>
      </c>
      <c r="AO37" s="21">
        <v>0.0028</v>
      </c>
      <c r="AP37" s="19">
        <v>0.877</v>
      </c>
      <c r="AQ37" s="24">
        <v>0.0134</v>
      </c>
      <c r="AR37" s="22">
        <v>0.0</v>
      </c>
      <c r="AS37" s="24">
        <v>0.0046</v>
      </c>
      <c r="AT37" s="24">
        <v>0.0126</v>
      </c>
      <c r="AU37" s="19">
        <v>0.0515</v>
      </c>
      <c r="AV37" s="18"/>
      <c r="AW37" s="19">
        <f t="shared" si="1"/>
        <v>94.7679</v>
      </c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</row>
    <row r="38" ht="15.75" customHeight="1">
      <c r="A38" s="4">
        <v>50.0</v>
      </c>
      <c r="B38" s="4" t="s">
        <v>5</v>
      </c>
      <c r="C38" s="4">
        <v>5.0</v>
      </c>
      <c r="D38" s="4">
        <v>4.0</v>
      </c>
      <c r="E38" s="19">
        <v>11.4</v>
      </c>
      <c r="F38" s="20">
        <v>0.0</v>
      </c>
      <c r="G38" s="19">
        <v>0.0</v>
      </c>
      <c r="H38" s="21">
        <v>0.0029</v>
      </c>
      <c r="I38" s="20">
        <v>0.0014</v>
      </c>
      <c r="J38" s="19">
        <v>18.9</v>
      </c>
      <c r="K38" s="21">
        <v>0.0018</v>
      </c>
      <c r="L38" s="22">
        <v>0.0</v>
      </c>
      <c r="M38" s="19">
        <v>0.273</v>
      </c>
      <c r="N38" s="20">
        <v>0.0</v>
      </c>
      <c r="O38" s="23">
        <v>0.0</v>
      </c>
      <c r="P38" s="22">
        <v>0.0</v>
      </c>
      <c r="Q38" s="19">
        <v>0.0036</v>
      </c>
      <c r="R38" s="19">
        <v>6.41</v>
      </c>
      <c r="S38" s="24">
        <v>0.0033</v>
      </c>
      <c r="T38" s="25">
        <v>0.0</v>
      </c>
      <c r="U38" s="25">
        <v>0.0</v>
      </c>
      <c r="V38" s="19">
        <v>2.62</v>
      </c>
      <c r="W38" s="22">
        <v>0.0</v>
      </c>
      <c r="X38" s="19">
        <v>3.04</v>
      </c>
      <c r="Y38" s="19">
        <v>0.0381</v>
      </c>
      <c r="Z38" s="26">
        <v>4.0E-4</v>
      </c>
      <c r="AA38" s="24">
        <v>0.0025</v>
      </c>
      <c r="AB38" s="21">
        <v>0.0</v>
      </c>
      <c r="AC38" s="21">
        <v>0.0053</v>
      </c>
      <c r="AD38" s="19">
        <v>0.789</v>
      </c>
      <c r="AE38" s="19">
        <v>0.0053</v>
      </c>
      <c r="AF38" s="27">
        <v>0.0</v>
      </c>
      <c r="AG38" s="24">
        <v>0.0154</v>
      </c>
      <c r="AH38" s="24">
        <v>0.0035</v>
      </c>
      <c r="AI38" s="20">
        <v>0.0014</v>
      </c>
      <c r="AJ38" s="19">
        <v>48.8</v>
      </c>
      <c r="AK38" s="28">
        <v>0.0116</v>
      </c>
      <c r="AL38" s="19">
        <v>0.514</v>
      </c>
      <c r="AM38" s="19">
        <v>0.0595</v>
      </c>
      <c r="AN38" s="22">
        <v>0.0</v>
      </c>
      <c r="AO38" s="21">
        <v>0.0028</v>
      </c>
      <c r="AP38" s="19">
        <v>0.781</v>
      </c>
      <c r="AQ38" s="24">
        <v>0.0</v>
      </c>
      <c r="AR38" s="22">
        <v>0.0</v>
      </c>
      <c r="AS38" s="24">
        <v>0.0032</v>
      </c>
      <c r="AT38" s="24">
        <v>0.0152</v>
      </c>
      <c r="AU38" s="19">
        <v>0.0281</v>
      </c>
      <c r="AW38" s="19">
        <f t="shared" si="1"/>
        <v>93.7323</v>
      </c>
    </row>
    <row r="39" ht="15.75" customHeight="1">
      <c r="A39" s="4">
        <v>52.0</v>
      </c>
      <c r="B39" s="18" t="s">
        <v>63</v>
      </c>
      <c r="C39" s="18">
        <v>3.0</v>
      </c>
      <c r="D39" s="18">
        <v>6.0</v>
      </c>
      <c r="E39" s="19">
        <v>11.7</v>
      </c>
      <c r="F39" s="20">
        <v>0.0</v>
      </c>
      <c r="G39" s="19">
        <v>0.0</v>
      </c>
      <c r="H39" s="21">
        <v>0.00295</v>
      </c>
      <c r="I39" s="20">
        <v>0.00245</v>
      </c>
      <c r="J39" s="19">
        <v>23.700000000000003</v>
      </c>
      <c r="K39" s="21">
        <v>0.0017</v>
      </c>
      <c r="L39" s="22">
        <v>0.0</v>
      </c>
      <c r="M39" s="19">
        <v>0.2875</v>
      </c>
      <c r="N39" s="20">
        <v>0.0</v>
      </c>
      <c r="O39" s="23">
        <v>0.007</v>
      </c>
      <c r="P39" s="22">
        <v>0.0</v>
      </c>
      <c r="Q39" s="19">
        <v>0.0043</v>
      </c>
      <c r="R39" s="19">
        <v>6.135</v>
      </c>
      <c r="S39" s="24">
        <v>0.0032500000000000003</v>
      </c>
      <c r="T39" s="25">
        <v>7.5E-4</v>
      </c>
      <c r="U39" s="25">
        <v>5.0E-5</v>
      </c>
      <c r="V39" s="19">
        <v>2.0149999999999997</v>
      </c>
      <c r="W39" s="22">
        <v>0.0</v>
      </c>
      <c r="X39" s="19">
        <v>2.12</v>
      </c>
      <c r="Y39" s="19">
        <v>0.05085</v>
      </c>
      <c r="Z39" s="26">
        <v>5.0E-4</v>
      </c>
      <c r="AA39" s="24">
        <v>0.00265</v>
      </c>
      <c r="AB39" s="21">
        <v>0.0</v>
      </c>
      <c r="AC39" s="21">
        <v>0.0057</v>
      </c>
      <c r="AD39" s="19">
        <v>0.883</v>
      </c>
      <c r="AE39" s="19">
        <v>0.0046</v>
      </c>
      <c r="AF39" s="27">
        <v>0.01985</v>
      </c>
      <c r="AG39" s="24">
        <v>0.0068</v>
      </c>
      <c r="AH39" s="24">
        <v>0.0017</v>
      </c>
      <c r="AI39" s="20">
        <v>0.0012000000000000001</v>
      </c>
      <c r="AJ39" s="19">
        <v>42.15</v>
      </c>
      <c r="AK39" s="28">
        <v>0.0125</v>
      </c>
      <c r="AL39" s="19">
        <v>0.6875</v>
      </c>
      <c r="AM39" s="19">
        <v>0.0823</v>
      </c>
      <c r="AN39" s="22">
        <v>0.0</v>
      </c>
      <c r="AO39" s="21">
        <v>0.0023</v>
      </c>
      <c r="AP39" s="19">
        <v>0.7815000000000001</v>
      </c>
      <c r="AQ39" s="24">
        <v>0.0</v>
      </c>
      <c r="AR39" s="22">
        <v>0.0</v>
      </c>
      <c r="AS39" s="24">
        <v>0.0034000000000000002</v>
      </c>
      <c r="AT39" s="24">
        <v>0.0151</v>
      </c>
      <c r="AU39" s="19">
        <v>0.0376</v>
      </c>
      <c r="AV39" s="18"/>
      <c r="AW39" s="19">
        <f t="shared" si="1"/>
        <v>90.729</v>
      </c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</row>
    <row r="40" ht="15.75" customHeight="1">
      <c r="A40" s="4">
        <v>53.0</v>
      </c>
      <c r="B40" s="4" t="s">
        <v>5</v>
      </c>
      <c r="C40" s="4">
        <v>2.0</v>
      </c>
      <c r="D40" s="4">
        <v>4.0</v>
      </c>
      <c r="E40" s="19">
        <v>13.2</v>
      </c>
      <c r="F40" s="20">
        <v>0.0</v>
      </c>
      <c r="G40" s="19">
        <v>0.0159</v>
      </c>
      <c r="H40" s="21">
        <v>0.0025</v>
      </c>
      <c r="I40" s="20">
        <v>8.0E-4</v>
      </c>
      <c r="J40" s="19">
        <v>2.96</v>
      </c>
      <c r="K40" s="21">
        <v>0.0014</v>
      </c>
      <c r="L40" s="22">
        <v>0.0</v>
      </c>
      <c r="M40" s="19">
        <v>0.348</v>
      </c>
      <c r="N40" s="20">
        <v>0.014</v>
      </c>
      <c r="O40" s="23">
        <v>0.0194</v>
      </c>
      <c r="P40" s="22">
        <v>0.0</v>
      </c>
      <c r="Q40" s="19">
        <v>0.0014</v>
      </c>
      <c r="R40" s="19">
        <v>7.5</v>
      </c>
      <c r="S40" s="24">
        <v>0.0024</v>
      </c>
      <c r="T40" s="25">
        <v>0.0</v>
      </c>
      <c r="U40" s="25">
        <v>0.0</v>
      </c>
      <c r="V40" s="19">
        <v>2.28</v>
      </c>
      <c r="W40" s="22">
        <v>0.0</v>
      </c>
      <c r="X40" s="19">
        <v>0.0</v>
      </c>
      <c r="Y40" s="19">
        <v>0.181</v>
      </c>
      <c r="Z40" s="26">
        <v>8.0E-4</v>
      </c>
      <c r="AA40" s="24">
        <v>0.0042</v>
      </c>
      <c r="AB40" s="21">
        <v>0.0307</v>
      </c>
      <c r="AC40" s="21">
        <v>0.002</v>
      </c>
      <c r="AD40" s="19">
        <v>0.616</v>
      </c>
      <c r="AE40" s="19">
        <v>0.0062</v>
      </c>
      <c r="AF40" s="27">
        <v>0.0</v>
      </c>
      <c r="AG40" s="24">
        <v>0.0154</v>
      </c>
      <c r="AH40" s="24">
        <v>0.0</v>
      </c>
      <c r="AI40" s="20">
        <v>8.0E-4</v>
      </c>
      <c r="AJ40" s="19">
        <v>65.5</v>
      </c>
      <c r="AK40" s="28">
        <v>0.0126</v>
      </c>
      <c r="AL40" s="19">
        <v>0.351</v>
      </c>
      <c r="AM40" s="19">
        <v>0.0197</v>
      </c>
      <c r="AN40" s="22">
        <v>0.0</v>
      </c>
      <c r="AO40" s="21">
        <v>0.0022</v>
      </c>
      <c r="AP40" s="19">
        <v>1.2</v>
      </c>
      <c r="AQ40" s="24">
        <v>0.0273</v>
      </c>
      <c r="AR40" s="22">
        <v>0.0</v>
      </c>
      <c r="AS40" s="24">
        <v>0.0052</v>
      </c>
      <c r="AT40" s="24">
        <v>0.0108</v>
      </c>
      <c r="AU40" s="19">
        <v>0.0933</v>
      </c>
      <c r="AW40" s="19">
        <f t="shared" si="1"/>
        <v>94.425</v>
      </c>
    </row>
    <row r="41" ht="15.75" customHeight="1">
      <c r="A41" s="4">
        <v>54.0</v>
      </c>
      <c r="B41" s="18" t="s">
        <v>63</v>
      </c>
      <c r="C41" s="18">
        <v>2.0</v>
      </c>
      <c r="D41" s="18">
        <v>6.0</v>
      </c>
      <c r="E41" s="19">
        <v>12.433333333333335</v>
      </c>
      <c r="F41" s="20">
        <v>4.333333333333333E-4</v>
      </c>
      <c r="G41" s="19">
        <v>0.012666666666666668</v>
      </c>
      <c r="H41" s="21">
        <v>0.0026999999999999997</v>
      </c>
      <c r="I41" s="20">
        <v>0.002033333333333333</v>
      </c>
      <c r="J41" s="19">
        <v>9.943333333333333</v>
      </c>
      <c r="K41" s="21">
        <v>0.0011666666666666665</v>
      </c>
      <c r="L41" s="22">
        <v>0.0</v>
      </c>
      <c r="M41" s="19">
        <v>0.345</v>
      </c>
      <c r="N41" s="20">
        <v>0.0</v>
      </c>
      <c r="O41" s="23">
        <v>0.013</v>
      </c>
      <c r="P41" s="22">
        <v>0.0</v>
      </c>
      <c r="Q41" s="19">
        <v>0.002933333333333333</v>
      </c>
      <c r="R41" s="19">
        <v>6.933333333333334</v>
      </c>
      <c r="S41" s="24">
        <v>0.002766666666666667</v>
      </c>
      <c r="T41" s="25">
        <v>4.0E-4</v>
      </c>
      <c r="U41" s="25">
        <v>1.9999999999999998E-4</v>
      </c>
      <c r="V41" s="19">
        <v>2.65</v>
      </c>
      <c r="W41" s="22">
        <v>0.0</v>
      </c>
      <c r="X41" s="19">
        <v>1.4333333333333333</v>
      </c>
      <c r="Y41" s="19">
        <v>0.09386666666666665</v>
      </c>
      <c r="Z41" s="26">
        <v>6.666666666666666E-4</v>
      </c>
      <c r="AA41" s="24">
        <v>0.0039000000000000003</v>
      </c>
      <c r="AB41" s="21">
        <v>0.0017000000000000001</v>
      </c>
      <c r="AC41" s="21">
        <v>0.004866666666666667</v>
      </c>
      <c r="AD41" s="19">
        <v>0.6843333333333333</v>
      </c>
      <c r="AE41" s="19">
        <v>0.005399999999999999</v>
      </c>
      <c r="AF41" s="27">
        <v>0.0</v>
      </c>
      <c r="AG41" s="24">
        <v>0.0145</v>
      </c>
      <c r="AH41" s="24">
        <v>0.0035</v>
      </c>
      <c r="AI41" s="20">
        <v>0.0010666666666666665</v>
      </c>
      <c r="AJ41" s="19">
        <v>58.73333333333333</v>
      </c>
      <c r="AK41" s="28">
        <v>0.0126</v>
      </c>
      <c r="AL41" s="19">
        <v>0.5096666666666666</v>
      </c>
      <c r="AM41" s="19">
        <v>0.028533333333333338</v>
      </c>
      <c r="AN41" s="22">
        <v>0.0</v>
      </c>
      <c r="AO41" s="21">
        <v>0.002533333333333333</v>
      </c>
      <c r="AP41" s="19">
        <v>1.005</v>
      </c>
      <c r="AQ41" s="24">
        <v>0.0113</v>
      </c>
      <c r="AR41" s="22">
        <v>0.0</v>
      </c>
      <c r="AS41" s="24">
        <v>0.0047</v>
      </c>
      <c r="AT41" s="24">
        <v>0.010900000000000002</v>
      </c>
      <c r="AU41" s="19">
        <v>0.0632</v>
      </c>
      <c r="AV41" s="18"/>
      <c r="AW41" s="19">
        <f t="shared" si="1"/>
        <v>94.9722</v>
      </c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</row>
    <row r="42" ht="15.75" customHeight="1">
      <c r="A42" s="4">
        <v>58.0</v>
      </c>
      <c r="B42" s="18" t="s">
        <v>5</v>
      </c>
      <c r="C42" s="18">
        <v>4.0</v>
      </c>
      <c r="D42" s="18">
        <v>2.0</v>
      </c>
      <c r="E42" s="19">
        <v>12.3</v>
      </c>
      <c r="F42" s="20">
        <v>0.0</v>
      </c>
      <c r="G42" s="19">
        <v>0.0209</v>
      </c>
      <c r="H42" s="21">
        <v>0.0032</v>
      </c>
      <c r="I42" s="20">
        <v>0.0011</v>
      </c>
      <c r="J42" s="19">
        <v>11.7</v>
      </c>
      <c r="K42" s="21">
        <v>0.0011</v>
      </c>
      <c r="L42" s="22">
        <v>0.0</v>
      </c>
      <c r="M42" s="19">
        <v>0.25</v>
      </c>
      <c r="N42" s="20">
        <v>0.0</v>
      </c>
      <c r="O42" s="23">
        <v>0.0286</v>
      </c>
      <c r="P42" s="22">
        <v>0.0</v>
      </c>
      <c r="Q42" s="19">
        <v>0.0032</v>
      </c>
      <c r="R42" s="19">
        <v>6.11</v>
      </c>
      <c r="S42" s="24">
        <v>0.0037</v>
      </c>
      <c r="T42" s="25">
        <v>0.0</v>
      </c>
      <c r="U42" s="25">
        <v>0.0</v>
      </c>
      <c r="V42" s="19">
        <v>2.67</v>
      </c>
      <c r="W42" s="22">
        <v>0.0</v>
      </c>
      <c r="X42" s="19">
        <v>2.46</v>
      </c>
      <c r="Y42" s="19">
        <v>0.0471</v>
      </c>
      <c r="Z42" s="26">
        <v>7.0E-4</v>
      </c>
      <c r="AA42" s="24">
        <v>0.0037</v>
      </c>
      <c r="AB42" s="21">
        <v>0.0</v>
      </c>
      <c r="AC42" s="21">
        <v>0.0073</v>
      </c>
      <c r="AD42" s="19">
        <v>0.825</v>
      </c>
      <c r="AE42" s="19">
        <v>0.0053</v>
      </c>
      <c r="AF42" s="27">
        <v>0.0</v>
      </c>
      <c r="AG42" s="24">
        <v>0.0159</v>
      </c>
      <c r="AH42" s="24">
        <v>0.003</v>
      </c>
      <c r="AI42" s="20">
        <v>0.0</v>
      </c>
      <c r="AJ42" s="19">
        <v>54.1</v>
      </c>
      <c r="AK42" s="28">
        <v>0.0127</v>
      </c>
      <c r="AL42" s="19">
        <v>0.378</v>
      </c>
      <c r="AM42" s="19">
        <v>0.0472</v>
      </c>
      <c r="AN42" s="22">
        <v>0.0</v>
      </c>
      <c r="AO42" s="21">
        <v>0.0034</v>
      </c>
      <c r="AP42" s="19">
        <v>0.895</v>
      </c>
      <c r="AQ42" s="24">
        <v>0.0278</v>
      </c>
      <c r="AR42" s="22">
        <v>0.0</v>
      </c>
      <c r="AS42" s="24">
        <v>0.0046</v>
      </c>
      <c r="AT42" s="24">
        <v>0.0128</v>
      </c>
      <c r="AU42" s="19">
        <v>0.0583</v>
      </c>
      <c r="AV42" s="18"/>
      <c r="AW42" s="19">
        <f t="shared" si="1"/>
        <v>91.9996</v>
      </c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</row>
    <row r="43" ht="15.75" customHeight="1">
      <c r="A43" s="4">
        <v>60.0</v>
      </c>
      <c r="B43" s="18" t="s">
        <v>5</v>
      </c>
      <c r="C43" s="4">
        <v>4.0</v>
      </c>
      <c r="D43" s="4">
        <v>3.0</v>
      </c>
      <c r="E43" s="19">
        <v>14.2</v>
      </c>
      <c r="F43" s="20">
        <v>0.0023</v>
      </c>
      <c r="G43" s="19">
        <v>0.0596</v>
      </c>
      <c r="H43" s="21">
        <v>0.0052</v>
      </c>
      <c r="I43" s="20">
        <v>0.0029</v>
      </c>
      <c r="J43" s="19">
        <v>14.6</v>
      </c>
      <c r="K43" s="21">
        <v>0.0037</v>
      </c>
      <c r="L43" s="22">
        <v>0.0</v>
      </c>
      <c r="M43" s="19">
        <v>0.349</v>
      </c>
      <c r="N43" s="20">
        <v>0.0</v>
      </c>
      <c r="O43" s="23">
        <v>0.011</v>
      </c>
      <c r="P43" s="22">
        <v>0.0073</v>
      </c>
      <c r="Q43" s="19">
        <v>0.0073</v>
      </c>
      <c r="R43" s="19">
        <v>6.85</v>
      </c>
      <c r="S43" s="24">
        <v>0.0057</v>
      </c>
      <c r="T43" s="25">
        <v>0.002</v>
      </c>
      <c r="U43" s="25">
        <v>0.0062</v>
      </c>
      <c r="V43" s="19">
        <v>2.68</v>
      </c>
      <c r="W43" s="22">
        <v>0.0</v>
      </c>
      <c r="X43" s="19">
        <v>2.76</v>
      </c>
      <c r="Y43" s="19">
        <v>0.0849</v>
      </c>
      <c r="Z43" s="26">
        <v>0.0014</v>
      </c>
      <c r="AA43" s="24">
        <v>0.0043</v>
      </c>
      <c r="AB43" s="21">
        <v>0.043</v>
      </c>
      <c r="AC43" s="21">
        <v>0.0108</v>
      </c>
      <c r="AD43" s="19">
        <v>0.668</v>
      </c>
      <c r="AE43" s="19">
        <v>0.0045</v>
      </c>
      <c r="AF43" s="27">
        <v>0.0028</v>
      </c>
      <c r="AG43" s="24">
        <v>0.0174</v>
      </c>
      <c r="AH43" s="24">
        <v>0.0103</v>
      </c>
      <c r="AI43" s="20">
        <v>0.0028</v>
      </c>
      <c r="AJ43" s="19">
        <v>50.7</v>
      </c>
      <c r="AK43" s="28">
        <v>0.0171</v>
      </c>
      <c r="AL43" s="19">
        <v>0.535</v>
      </c>
      <c r="AM43" s="19">
        <v>0.0696</v>
      </c>
      <c r="AN43" s="22">
        <v>0.0</v>
      </c>
      <c r="AO43" s="21">
        <v>0.01</v>
      </c>
      <c r="AP43" s="19">
        <v>0.863</v>
      </c>
      <c r="AQ43" s="24">
        <v>0.0215</v>
      </c>
      <c r="AR43" s="22">
        <v>0.0021</v>
      </c>
      <c r="AS43" s="24">
        <v>0.0058</v>
      </c>
      <c r="AT43" s="24">
        <v>0.0161</v>
      </c>
      <c r="AU43" s="19">
        <v>0.0564</v>
      </c>
      <c r="AV43" s="4"/>
      <c r="AW43" s="19">
        <f t="shared" si="1"/>
        <v>94.699</v>
      </c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</row>
    <row r="44" ht="15.75" customHeight="1">
      <c r="A44" s="4">
        <v>61.0</v>
      </c>
      <c r="B44" s="18" t="s">
        <v>5</v>
      </c>
      <c r="C44" s="4">
        <v>1.0</v>
      </c>
      <c r="D44" s="4">
        <v>4.0</v>
      </c>
      <c r="E44" s="19">
        <v>15.4</v>
      </c>
      <c r="F44" s="20">
        <v>0.0</v>
      </c>
      <c r="G44" s="19">
        <v>0.0131</v>
      </c>
      <c r="H44" s="21">
        <v>0.003</v>
      </c>
      <c r="I44" s="20">
        <v>9.0E-4</v>
      </c>
      <c r="J44" s="19">
        <v>1.29</v>
      </c>
      <c r="K44" s="21">
        <v>0.0017</v>
      </c>
      <c r="L44" s="22">
        <v>0.0089</v>
      </c>
      <c r="M44" s="19">
        <v>0.315</v>
      </c>
      <c r="N44" s="20">
        <v>0.0168</v>
      </c>
      <c r="O44" s="23">
        <v>0.0259</v>
      </c>
      <c r="P44" s="22">
        <v>0.0</v>
      </c>
      <c r="Q44" s="19">
        <v>0.001</v>
      </c>
      <c r="R44" s="19">
        <v>8.39</v>
      </c>
      <c r="S44" s="24">
        <v>0.0024</v>
      </c>
      <c r="T44" s="25">
        <v>0.0</v>
      </c>
      <c r="U44" s="25">
        <v>0.0</v>
      </c>
      <c r="V44" s="19">
        <v>1.6</v>
      </c>
      <c r="W44" s="22">
        <v>0.0</v>
      </c>
      <c r="X44" s="19">
        <v>1.76</v>
      </c>
      <c r="Y44" s="19">
        <v>0.285</v>
      </c>
      <c r="Z44" s="26">
        <v>0.0012</v>
      </c>
      <c r="AA44" s="24">
        <v>0.0049</v>
      </c>
      <c r="AB44" s="21">
        <v>0.0414</v>
      </c>
      <c r="AC44" s="21">
        <v>0.0017</v>
      </c>
      <c r="AD44" s="19">
        <v>0.492</v>
      </c>
      <c r="AE44" s="19">
        <v>0.0074</v>
      </c>
      <c r="AF44" s="27">
        <v>0.0141</v>
      </c>
      <c r="AG44" s="24">
        <v>0.0151</v>
      </c>
      <c r="AH44" s="24">
        <v>0.0</v>
      </c>
      <c r="AI44" s="20">
        <v>8.0E-4</v>
      </c>
      <c r="AJ44" s="19">
        <v>68.5</v>
      </c>
      <c r="AK44" s="28">
        <v>0.0129</v>
      </c>
      <c r="AL44" s="19">
        <v>0.307</v>
      </c>
      <c r="AM44" s="19">
        <v>0.0115</v>
      </c>
      <c r="AN44" s="22">
        <v>0.0</v>
      </c>
      <c r="AO44" s="21">
        <v>0.0016</v>
      </c>
      <c r="AP44" s="19">
        <v>1.3</v>
      </c>
      <c r="AQ44" s="24">
        <v>0.0119</v>
      </c>
      <c r="AR44" s="22">
        <v>0.0</v>
      </c>
      <c r="AS44" s="24">
        <v>0.0059</v>
      </c>
      <c r="AT44" s="24">
        <v>0.0127</v>
      </c>
      <c r="AU44" s="19">
        <v>0.12</v>
      </c>
      <c r="AW44" s="19">
        <f t="shared" si="1"/>
        <v>99.9758</v>
      </c>
    </row>
    <row r="45" ht="15.75" customHeight="1">
      <c r="A45" s="4">
        <v>62.0</v>
      </c>
      <c r="B45" s="18" t="s">
        <v>5</v>
      </c>
      <c r="C45" s="18">
        <v>2.0</v>
      </c>
      <c r="D45" s="18">
        <v>2.0</v>
      </c>
      <c r="E45" s="19">
        <v>14.2</v>
      </c>
      <c r="F45" s="20">
        <v>0.0</v>
      </c>
      <c r="G45" s="19">
        <v>0.0153</v>
      </c>
      <c r="H45" s="21">
        <v>0.0027</v>
      </c>
      <c r="I45" s="20">
        <v>0.0014</v>
      </c>
      <c r="J45" s="19">
        <v>7.89</v>
      </c>
      <c r="K45" s="21">
        <v>0.0013</v>
      </c>
      <c r="L45" s="22">
        <v>0.0</v>
      </c>
      <c r="M45" s="19">
        <v>0.328</v>
      </c>
      <c r="N45" s="20">
        <v>0.0</v>
      </c>
      <c r="O45" s="23">
        <v>0.0272</v>
      </c>
      <c r="P45" s="22">
        <v>0.0</v>
      </c>
      <c r="Q45" s="19">
        <v>0.0027</v>
      </c>
      <c r="R45" s="19">
        <v>8.43</v>
      </c>
      <c r="S45" s="24">
        <v>0.0034</v>
      </c>
      <c r="T45" s="25">
        <v>5.0E-4</v>
      </c>
      <c r="U45" s="25">
        <v>0.0</v>
      </c>
      <c r="V45" s="19">
        <v>3.16</v>
      </c>
      <c r="W45" s="22">
        <v>0.0</v>
      </c>
      <c r="X45" s="19">
        <v>2.99</v>
      </c>
      <c r="Y45" s="19">
        <v>0.0612</v>
      </c>
      <c r="Z45" s="26">
        <v>3.0E-4</v>
      </c>
      <c r="AA45" s="24">
        <v>0.0028</v>
      </c>
      <c r="AB45" s="21">
        <v>0.0265</v>
      </c>
      <c r="AC45" s="21">
        <v>0.0044</v>
      </c>
      <c r="AD45" s="19">
        <v>0.671</v>
      </c>
      <c r="AE45" s="19">
        <v>0.0062</v>
      </c>
      <c r="AF45" s="27">
        <v>0.0</v>
      </c>
      <c r="AG45" s="24">
        <v>0.0183</v>
      </c>
      <c r="AH45" s="24">
        <v>0.0032</v>
      </c>
      <c r="AI45" s="20">
        <v>0.0011</v>
      </c>
      <c r="AJ45" s="19">
        <v>55.4</v>
      </c>
      <c r="AK45" s="28">
        <v>0.0122</v>
      </c>
      <c r="AL45" s="19">
        <v>0.484</v>
      </c>
      <c r="AM45" s="19">
        <v>0.0353</v>
      </c>
      <c r="AN45" s="22">
        <v>0.0</v>
      </c>
      <c r="AO45" s="21">
        <v>0.0014</v>
      </c>
      <c r="AP45" s="19">
        <v>0.915</v>
      </c>
      <c r="AQ45" s="24">
        <v>0.0274</v>
      </c>
      <c r="AR45" s="22">
        <v>0.0</v>
      </c>
      <c r="AS45" s="24">
        <v>0.0031</v>
      </c>
      <c r="AT45" s="24">
        <v>0.0158</v>
      </c>
      <c r="AU45" s="19">
        <v>0.03</v>
      </c>
      <c r="AV45" s="18"/>
      <c r="AW45" s="19">
        <f t="shared" si="1"/>
        <v>94.7717</v>
      </c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</row>
    <row r="46" ht="15.75" customHeight="1">
      <c r="A46" s="4">
        <v>64.0</v>
      </c>
      <c r="B46" s="18" t="s">
        <v>5</v>
      </c>
      <c r="C46" s="4">
        <v>6.0</v>
      </c>
      <c r="D46" s="4">
        <v>4.0</v>
      </c>
      <c r="E46" s="19">
        <v>12.2</v>
      </c>
      <c r="F46" s="20">
        <v>0.0</v>
      </c>
      <c r="G46" s="19">
        <v>0.0062</v>
      </c>
      <c r="H46" s="21">
        <v>0.0025</v>
      </c>
      <c r="I46" s="20">
        <v>0.0012</v>
      </c>
      <c r="J46" s="19">
        <v>14.6</v>
      </c>
      <c r="K46" s="21">
        <v>0.0012</v>
      </c>
      <c r="L46" s="22">
        <v>0.0</v>
      </c>
      <c r="M46" s="19">
        <v>0.429</v>
      </c>
      <c r="N46" s="20">
        <v>0.0</v>
      </c>
      <c r="O46" s="23">
        <v>0.017</v>
      </c>
      <c r="P46" s="22">
        <v>0.0</v>
      </c>
      <c r="Q46" s="19">
        <v>0.0</v>
      </c>
      <c r="R46" s="19">
        <v>6.01</v>
      </c>
      <c r="S46" s="24">
        <v>0.0022</v>
      </c>
      <c r="T46" s="25">
        <v>0.0</v>
      </c>
      <c r="U46" s="25">
        <v>0.0</v>
      </c>
      <c r="V46" s="19">
        <v>2.44</v>
      </c>
      <c r="W46" s="22">
        <v>0.0</v>
      </c>
      <c r="X46" s="19">
        <v>3.77</v>
      </c>
      <c r="Y46" s="19">
        <v>0.0362</v>
      </c>
      <c r="Z46" s="26">
        <v>7.0E-4</v>
      </c>
      <c r="AA46" s="24">
        <v>0.003</v>
      </c>
      <c r="AB46" s="21">
        <v>0.0</v>
      </c>
      <c r="AC46" s="21">
        <v>0.0024</v>
      </c>
      <c r="AD46" s="19">
        <v>1.03</v>
      </c>
      <c r="AE46" s="19">
        <v>0.0046</v>
      </c>
      <c r="AF46" s="27">
        <v>0.0</v>
      </c>
      <c r="AG46" s="24">
        <v>0.016</v>
      </c>
      <c r="AH46" s="24">
        <v>0.0</v>
      </c>
      <c r="AI46" s="20">
        <v>9.0E-4</v>
      </c>
      <c r="AJ46" s="19">
        <v>45.6</v>
      </c>
      <c r="AK46" s="28">
        <v>0.0125</v>
      </c>
      <c r="AL46" s="19">
        <v>0.561</v>
      </c>
      <c r="AM46" s="19">
        <v>0.0592</v>
      </c>
      <c r="AN46" s="22">
        <v>0.0</v>
      </c>
      <c r="AO46" s="21">
        <v>0.0024</v>
      </c>
      <c r="AP46" s="19">
        <v>0.796</v>
      </c>
      <c r="AQ46" s="24">
        <v>0.0096</v>
      </c>
      <c r="AR46" s="22">
        <v>0.0</v>
      </c>
      <c r="AS46" s="24">
        <v>0.0036</v>
      </c>
      <c r="AT46" s="24">
        <v>0.0117</v>
      </c>
      <c r="AU46" s="19">
        <v>0.0424</v>
      </c>
      <c r="AW46" s="19">
        <f t="shared" si="1"/>
        <v>87.6715</v>
      </c>
    </row>
    <row r="47" ht="15.75" customHeight="1">
      <c r="A47" s="4">
        <v>65.0</v>
      </c>
      <c r="B47" s="18" t="s">
        <v>5</v>
      </c>
      <c r="C47" s="18">
        <v>4.0</v>
      </c>
      <c r="D47" s="18">
        <v>2.0</v>
      </c>
      <c r="E47" s="19">
        <v>11.8</v>
      </c>
      <c r="F47" s="20">
        <v>0.0</v>
      </c>
      <c r="G47" s="19">
        <v>0.0105</v>
      </c>
      <c r="H47" s="21">
        <v>0.0027</v>
      </c>
      <c r="I47" s="20">
        <v>0.0017</v>
      </c>
      <c r="J47" s="19">
        <v>16.9</v>
      </c>
      <c r="K47" s="21">
        <v>0.0016</v>
      </c>
      <c r="L47" s="22">
        <v>0.0</v>
      </c>
      <c r="M47" s="19">
        <v>0.332</v>
      </c>
      <c r="N47" s="20">
        <v>0.0</v>
      </c>
      <c r="O47" s="23">
        <v>0.0</v>
      </c>
      <c r="P47" s="22">
        <v>0.0</v>
      </c>
      <c r="Q47" s="19">
        <v>0.0017</v>
      </c>
      <c r="R47" s="19">
        <v>6.24</v>
      </c>
      <c r="S47" s="24">
        <v>0.0024</v>
      </c>
      <c r="T47" s="25">
        <v>2.0E-4</v>
      </c>
      <c r="U47" s="25">
        <v>6.0E-4</v>
      </c>
      <c r="V47" s="19">
        <v>2.3</v>
      </c>
      <c r="W47" s="22">
        <v>0.0</v>
      </c>
      <c r="X47" s="19">
        <v>2.88</v>
      </c>
      <c r="Y47" s="19">
        <v>0.0559</v>
      </c>
      <c r="Z47" s="26">
        <v>3.0E-4</v>
      </c>
      <c r="AA47" s="24">
        <v>0.0027</v>
      </c>
      <c r="AB47" s="21">
        <v>0.0</v>
      </c>
      <c r="AC47" s="21">
        <v>0.0022</v>
      </c>
      <c r="AD47" s="19">
        <v>0.843</v>
      </c>
      <c r="AE47" s="19">
        <v>0.0051</v>
      </c>
      <c r="AF47" s="27">
        <v>0.0</v>
      </c>
      <c r="AG47" s="24">
        <v>0.0158</v>
      </c>
      <c r="AH47" s="24">
        <v>0.0036</v>
      </c>
      <c r="AI47" s="20">
        <v>0.0013</v>
      </c>
      <c r="AJ47" s="19">
        <v>47.1</v>
      </c>
      <c r="AK47" s="28">
        <v>0.0123</v>
      </c>
      <c r="AL47" s="19">
        <v>0.656</v>
      </c>
      <c r="AM47" s="19">
        <v>0.0914</v>
      </c>
      <c r="AN47" s="22">
        <v>0.0</v>
      </c>
      <c r="AO47" s="21">
        <v>0.0024</v>
      </c>
      <c r="AP47" s="19">
        <v>0.807</v>
      </c>
      <c r="AQ47" s="24">
        <v>0.0073</v>
      </c>
      <c r="AR47" s="22">
        <v>0.0</v>
      </c>
      <c r="AS47" s="24">
        <v>0.0035</v>
      </c>
      <c r="AT47" s="24">
        <v>0.0122</v>
      </c>
      <c r="AU47" s="19">
        <v>0.0368</v>
      </c>
      <c r="AV47" s="18"/>
      <c r="AW47" s="19">
        <f t="shared" si="1"/>
        <v>90.1322</v>
      </c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</row>
    <row r="48" ht="15.75" customHeight="1">
      <c r="A48" s="4">
        <v>66.0</v>
      </c>
      <c r="B48" s="18" t="s">
        <v>5</v>
      </c>
      <c r="C48" s="18">
        <v>7.0</v>
      </c>
      <c r="D48" s="18">
        <v>2.0</v>
      </c>
      <c r="E48" s="19">
        <v>12.9</v>
      </c>
      <c r="F48" s="20">
        <v>0.0</v>
      </c>
      <c r="G48" s="19">
        <v>0.0032</v>
      </c>
      <c r="H48" s="21">
        <v>0.0023</v>
      </c>
      <c r="I48" s="20">
        <v>0.0011</v>
      </c>
      <c r="J48" s="19">
        <v>17.3</v>
      </c>
      <c r="K48" s="21">
        <v>0.0013</v>
      </c>
      <c r="L48" s="22">
        <v>0.0</v>
      </c>
      <c r="M48" s="19">
        <v>0.306</v>
      </c>
      <c r="N48" s="20">
        <v>0.0</v>
      </c>
      <c r="O48" s="23">
        <v>0.0214</v>
      </c>
      <c r="P48" s="22">
        <v>0.0</v>
      </c>
      <c r="Q48" s="19">
        <v>0.0024</v>
      </c>
      <c r="R48" s="19">
        <v>6.48</v>
      </c>
      <c r="S48" s="24">
        <v>0.0028</v>
      </c>
      <c r="T48" s="25">
        <v>0.0</v>
      </c>
      <c r="U48" s="25">
        <v>0.0</v>
      </c>
      <c r="V48" s="19">
        <v>2.29</v>
      </c>
      <c r="W48" s="22">
        <v>0.0</v>
      </c>
      <c r="X48" s="19">
        <v>3.99</v>
      </c>
      <c r="Y48" s="19">
        <v>0.0461</v>
      </c>
      <c r="Z48" s="26">
        <v>2.0E-4</v>
      </c>
      <c r="AA48" s="24">
        <v>0.0024</v>
      </c>
      <c r="AB48" s="21">
        <v>0.0</v>
      </c>
      <c r="AC48" s="21">
        <v>0.0037</v>
      </c>
      <c r="AD48" s="19">
        <v>0.886</v>
      </c>
      <c r="AE48" s="19">
        <v>0.0052</v>
      </c>
      <c r="AF48" s="27">
        <v>0.0</v>
      </c>
      <c r="AG48" s="24">
        <v>0.0144</v>
      </c>
      <c r="AH48" s="24">
        <v>0.0022</v>
      </c>
      <c r="AI48" s="20">
        <v>0.0</v>
      </c>
      <c r="AJ48" s="19">
        <v>44.4</v>
      </c>
      <c r="AK48" s="28">
        <v>0.0132</v>
      </c>
      <c r="AL48" s="19">
        <v>0.517</v>
      </c>
      <c r="AM48" s="19">
        <v>0.0674</v>
      </c>
      <c r="AN48" s="22">
        <v>0.0</v>
      </c>
      <c r="AO48" s="21">
        <v>0.0023</v>
      </c>
      <c r="AP48" s="19">
        <v>0.781</v>
      </c>
      <c r="AQ48" s="24">
        <v>0.0</v>
      </c>
      <c r="AR48" s="22">
        <v>0.0</v>
      </c>
      <c r="AS48" s="24">
        <v>0.0029</v>
      </c>
      <c r="AT48" s="24">
        <v>0.013</v>
      </c>
      <c r="AU48" s="19">
        <v>0.033</v>
      </c>
      <c r="AV48" s="18"/>
      <c r="AW48" s="19">
        <f t="shared" si="1"/>
        <v>90.0905</v>
      </c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</row>
    <row r="49" ht="15.75" customHeight="1">
      <c r="A49" s="4">
        <v>67.0</v>
      </c>
      <c r="B49" s="18" t="s">
        <v>5</v>
      </c>
      <c r="C49" s="33"/>
      <c r="D49" s="4">
        <v>3.0</v>
      </c>
      <c r="E49" s="19">
        <v>13.2</v>
      </c>
      <c r="F49" s="20">
        <v>0.0</v>
      </c>
      <c r="G49" s="19">
        <v>0.0</v>
      </c>
      <c r="H49" s="21">
        <v>0.0022</v>
      </c>
      <c r="I49" s="20">
        <v>0.0011</v>
      </c>
      <c r="J49" s="19">
        <v>20.8</v>
      </c>
      <c r="K49" s="21">
        <v>0.0013</v>
      </c>
      <c r="L49" s="22">
        <v>0.0</v>
      </c>
      <c r="M49" s="19">
        <v>0.323</v>
      </c>
      <c r="N49" s="20">
        <v>0.0</v>
      </c>
      <c r="O49" s="23">
        <v>0.0013</v>
      </c>
      <c r="P49" s="22">
        <v>0.0</v>
      </c>
      <c r="Q49" s="19">
        <v>0.0</v>
      </c>
      <c r="R49" s="19">
        <v>6.73</v>
      </c>
      <c r="S49" s="24">
        <v>0.002</v>
      </c>
      <c r="T49" s="25">
        <v>0.0</v>
      </c>
      <c r="U49" s="25">
        <v>0.0</v>
      </c>
      <c r="V49" s="19">
        <v>0.427</v>
      </c>
      <c r="W49" s="22">
        <v>0.0</v>
      </c>
      <c r="X49" s="19">
        <v>4.1</v>
      </c>
      <c r="Y49" s="19">
        <v>0.0434</v>
      </c>
      <c r="Z49" s="26">
        <v>4.0E-4</v>
      </c>
      <c r="AA49" s="24">
        <v>0.0026</v>
      </c>
      <c r="AB49" s="21">
        <v>0.0</v>
      </c>
      <c r="AC49" s="21">
        <v>0.0</v>
      </c>
      <c r="AD49" s="19">
        <v>1.12</v>
      </c>
      <c r="AE49" s="19">
        <v>0.0024</v>
      </c>
      <c r="AF49" s="27">
        <v>0.0</v>
      </c>
      <c r="AG49" s="24">
        <v>0.0042</v>
      </c>
      <c r="AH49" s="24">
        <v>0.004</v>
      </c>
      <c r="AI49" s="20">
        <v>9.0E-4</v>
      </c>
      <c r="AJ49" s="19">
        <v>37.2</v>
      </c>
      <c r="AK49" s="28">
        <v>0.0127</v>
      </c>
      <c r="AL49" s="19">
        <v>0.353</v>
      </c>
      <c r="AM49" s="19">
        <v>0.0899</v>
      </c>
      <c r="AN49" s="22">
        <v>0.0</v>
      </c>
      <c r="AO49" s="21">
        <v>0.0022</v>
      </c>
      <c r="AP49" s="19">
        <v>0.735</v>
      </c>
      <c r="AQ49" s="24">
        <v>0.0028</v>
      </c>
      <c r="AR49" s="22">
        <v>0.0</v>
      </c>
      <c r="AS49" s="24">
        <v>0.004</v>
      </c>
      <c r="AT49" s="24">
        <v>0.0127</v>
      </c>
      <c r="AU49" s="19">
        <v>0.0303</v>
      </c>
      <c r="AV49" s="4"/>
      <c r="AW49" s="19">
        <f t="shared" si="1"/>
        <v>85.2084</v>
      </c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</row>
    <row r="50" ht="15.75" customHeight="1">
      <c r="A50" s="4">
        <v>68.0</v>
      </c>
      <c r="B50" s="18" t="s">
        <v>5</v>
      </c>
      <c r="C50" s="4">
        <v>1.0</v>
      </c>
      <c r="D50" s="4">
        <v>4.0</v>
      </c>
      <c r="E50" s="19">
        <v>13.0</v>
      </c>
      <c r="F50" s="20">
        <v>0.0</v>
      </c>
      <c r="G50" s="19">
        <v>0.0092</v>
      </c>
      <c r="H50" s="21">
        <v>0.0033</v>
      </c>
      <c r="I50" s="20">
        <v>9.0E-4</v>
      </c>
      <c r="J50" s="19">
        <v>0.855</v>
      </c>
      <c r="K50" s="21">
        <v>0.0015</v>
      </c>
      <c r="L50" s="22">
        <v>0.016</v>
      </c>
      <c r="M50" s="19">
        <v>0.3</v>
      </c>
      <c r="N50" s="20">
        <v>0.0147</v>
      </c>
      <c r="O50" s="23">
        <v>0.0078</v>
      </c>
      <c r="P50" s="22">
        <v>0.0</v>
      </c>
      <c r="Q50" s="19">
        <v>0.002</v>
      </c>
      <c r="R50" s="19">
        <v>6.64</v>
      </c>
      <c r="S50" s="24">
        <v>0.0024</v>
      </c>
      <c r="T50" s="25">
        <v>0.0</v>
      </c>
      <c r="U50" s="25">
        <v>0.0</v>
      </c>
      <c r="V50" s="19">
        <v>1.36</v>
      </c>
      <c r="W50" s="22">
        <v>0.0</v>
      </c>
      <c r="X50" s="19">
        <v>1.42</v>
      </c>
      <c r="Y50" s="19">
        <v>0.268</v>
      </c>
      <c r="Z50" s="26">
        <v>0.0013</v>
      </c>
      <c r="AA50" s="24">
        <v>0.0045</v>
      </c>
      <c r="AB50" s="21">
        <v>0.0281</v>
      </c>
      <c r="AC50" s="21">
        <v>0.0024</v>
      </c>
      <c r="AD50" s="19">
        <v>0.471</v>
      </c>
      <c r="AE50" s="19">
        <v>0.0066</v>
      </c>
      <c r="AF50" s="27">
        <v>0.0128</v>
      </c>
      <c r="AG50" s="24">
        <v>0.0133</v>
      </c>
      <c r="AH50" s="24">
        <v>0.0032</v>
      </c>
      <c r="AI50" s="20">
        <v>0.0011</v>
      </c>
      <c r="AJ50" s="19">
        <v>73.7</v>
      </c>
      <c r="AK50" s="28">
        <v>0.011</v>
      </c>
      <c r="AL50" s="19">
        <v>0.332</v>
      </c>
      <c r="AM50" s="19">
        <v>0.0098</v>
      </c>
      <c r="AN50" s="22">
        <v>0.0</v>
      </c>
      <c r="AO50" s="21">
        <v>0.0025</v>
      </c>
      <c r="AP50" s="19">
        <v>1.32</v>
      </c>
      <c r="AQ50" s="24">
        <v>0.0144</v>
      </c>
      <c r="AR50" s="22">
        <v>0.0</v>
      </c>
      <c r="AS50" s="24">
        <v>0.0057</v>
      </c>
      <c r="AT50" s="24">
        <v>0.0108</v>
      </c>
      <c r="AU50" s="19">
        <v>0.139</v>
      </c>
      <c r="AW50" s="19">
        <f t="shared" si="1"/>
        <v>99.9903</v>
      </c>
    </row>
    <row r="51" ht="15.75" customHeight="1">
      <c r="A51" s="4">
        <v>69.0</v>
      </c>
      <c r="B51" s="18" t="s">
        <v>5</v>
      </c>
      <c r="C51" s="33"/>
      <c r="D51" s="33"/>
      <c r="E51" s="19">
        <v>12.9</v>
      </c>
      <c r="F51" s="20">
        <v>0.0</v>
      </c>
      <c r="G51" s="19">
        <v>0.0</v>
      </c>
      <c r="H51" s="21">
        <v>0.0033</v>
      </c>
      <c r="I51" s="20">
        <v>0.0085</v>
      </c>
      <c r="J51" s="19">
        <v>18.2</v>
      </c>
      <c r="K51" s="21">
        <v>0.0014</v>
      </c>
      <c r="L51" s="22">
        <v>0.0</v>
      </c>
      <c r="M51" s="19">
        <v>0.386</v>
      </c>
      <c r="N51" s="20">
        <v>0.0</v>
      </c>
      <c r="O51" s="23">
        <v>0.0199</v>
      </c>
      <c r="P51" s="22">
        <v>0.0</v>
      </c>
      <c r="Q51" s="19">
        <v>0.0018</v>
      </c>
      <c r="R51" s="19">
        <v>6.49</v>
      </c>
      <c r="S51" s="24">
        <v>0.0029</v>
      </c>
      <c r="T51" s="25">
        <v>0.0</v>
      </c>
      <c r="U51" s="25">
        <v>0.0</v>
      </c>
      <c r="V51" s="19">
        <v>2.48</v>
      </c>
      <c r="W51" s="22">
        <v>0.0</v>
      </c>
      <c r="X51" s="19">
        <v>3.57</v>
      </c>
      <c r="Y51" s="19">
        <v>0.0481</v>
      </c>
      <c r="Z51" s="26">
        <v>4.0E-4</v>
      </c>
      <c r="AA51" s="24">
        <v>0.0028</v>
      </c>
      <c r="AB51" s="21">
        <v>0.0112</v>
      </c>
      <c r="AC51" s="21">
        <v>0.0041</v>
      </c>
      <c r="AD51" s="19">
        <v>0.734</v>
      </c>
      <c r="AE51" s="19">
        <v>0.0055</v>
      </c>
      <c r="AF51" s="27">
        <v>0.0</v>
      </c>
      <c r="AG51" s="24">
        <v>0.0153</v>
      </c>
      <c r="AH51" s="24">
        <v>0.0031</v>
      </c>
      <c r="AI51" s="20">
        <v>0.0014</v>
      </c>
      <c r="AJ51" s="19">
        <v>45.3</v>
      </c>
      <c r="AK51" s="28">
        <v>0.0118</v>
      </c>
      <c r="AL51" s="19">
        <v>0.504</v>
      </c>
      <c r="AM51" s="19">
        <v>0.069</v>
      </c>
      <c r="AN51" s="22">
        <v>0.0</v>
      </c>
      <c r="AO51" s="21">
        <v>0.0016</v>
      </c>
      <c r="AP51" s="19">
        <v>0.742</v>
      </c>
      <c r="AQ51" s="24">
        <v>0.0</v>
      </c>
      <c r="AR51" s="22">
        <v>0.0</v>
      </c>
      <c r="AS51" s="24">
        <v>0.0031</v>
      </c>
      <c r="AT51" s="24">
        <v>0.013</v>
      </c>
      <c r="AU51" s="19">
        <v>0.033</v>
      </c>
      <c r="AV51" s="4"/>
      <c r="AW51" s="19">
        <f t="shared" si="1"/>
        <v>91.5672</v>
      </c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</row>
    <row r="52" ht="15.75" customHeight="1">
      <c r="A52" s="4">
        <v>70.0</v>
      </c>
      <c r="B52" s="18" t="s">
        <v>5</v>
      </c>
      <c r="C52" s="4">
        <v>2.0</v>
      </c>
      <c r="D52" s="4">
        <v>3.0</v>
      </c>
      <c r="E52" s="19">
        <v>15.0</v>
      </c>
      <c r="F52" s="20">
        <v>4.0E-4</v>
      </c>
      <c r="G52" s="19">
        <v>0.0094</v>
      </c>
      <c r="H52" s="21">
        <v>0.0033</v>
      </c>
      <c r="I52" s="20">
        <v>8.0E-4</v>
      </c>
      <c r="J52" s="19">
        <v>2.01</v>
      </c>
      <c r="K52" s="21">
        <v>0.0015</v>
      </c>
      <c r="L52" s="22">
        <v>0.0</v>
      </c>
      <c r="M52" s="19">
        <v>0.297</v>
      </c>
      <c r="N52" s="20">
        <v>0.0</v>
      </c>
      <c r="O52" s="23">
        <v>0.029</v>
      </c>
      <c r="P52" s="22">
        <v>0.0</v>
      </c>
      <c r="Q52" s="19">
        <v>0.0035</v>
      </c>
      <c r="R52" s="19">
        <v>8.74</v>
      </c>
      <c r="S52" s="24">
        <v>0.0041</v>
      </c>
      <c r="T52" s="25">
        <v>0.0</v>
      </c>
      <c r="U52" s="25">
        <v>0.0</v>
      </c>
      <c r="V52" s="19">
        <v>1.7</v>
      </c>
      <c r="W52" s="22">
        <v>0.0</v>
      </c>
      <c r="X52" s="19">
        <v>1.97</v>
      </c>
      <c r="Y52" s="19">
        <v>0.22</v>
      </c>
      <c r="Z52" s="26">
        <v>9.0E-4</v>
      </c>
      <c r="AA52" s="24">
        <v>0.0048</v>
      </c>
      <c r="AB52" s="21">
        <v>0.0504</v>
      </c>
      <c r="AC52" s="21">
        <v>0.0082</v>
      </c>
      <c r="AD52" s="19">
        <v>0.628</v>
      </c>
      <c r="AE52" s="19">
        <v>0.0072</v>
      </c>
      <c r="AF52" s="27">
        <v>0.0</v>
      </c>
      <c r="AG52" s="24">
        <v>0.0162</v>
      </c>
      <c r="AH52" s="24">
        <v>0.0029</v>
      </c>
      <c r="AI52" s="20">
        <v>0.0</v>
      </c>
      <c r="AJ52" s="19">
        <v>62.3</v>
      </c>
      <c r="AK52" s="28">
        <v>0.0121</v>
      </c>
      <c r="AL52" s="19">
        <v>0.351</v>
      </c>
      <c r="AM52" s="19">
        <v>0.0139</v>
      </c>
      <c r="AN52" s="22">
        <v>7.0E-4</v>
      </c>
      <c r="AO52" s="21">
        <v>0.0018</v>
      </c>
      <c r="AP52" s="19">
        <v>1.3</v>
      </c>
      <c r="AQ52" s="24">
        <v>0.0083</v>
      </c>
      <c r="AR52" s="22">
        <v>0.0</v>
      </c>
      <c r="AS52" s="24">
        <v>0.006</v>
      </c>
      <c r="AT52" s="24">
        <v>0.0148</v>
      </c>
      <c r="AU52" s="19">
        <v>0.0872</v>
      </c>
      <c r="AV52" s="4"/>
      <c r="AW52" s="19">
        <f t="shared" si="1"/>
        <v>94.8034</v>
      </c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</row>
    <row r="53" ht="15.75" customHeight="1">
      <c r="A53" s="4" t="s">
        <v>64</v>
      </c>
      <c r="B53" s="18" t="s">
        <v>63</v>
      </c>
      <c r="C53" s="4"/>
      <c r="D53" s="18">
        <v>4.0</v>
      </c>
      <c r="E53" s="19">
        <v>7.835000000000001</v>
      </c>
      <c r="F53" s="19">
        <v>0.0</v>
      </c>
      <c r="G53" s="19">
        <v>0.0</v>
      </c>
      <c r="H53" s="19">
        <v>0.0033499999999999997</v>
      </c>
      <c r="I53" s="19">
        <v>0.0030499999999999998</v>
      </c>
      <c r="J53" s="19">
        <v>18.799999999999997</v>
      </c>
      <c r="K53" s="19">
        <v>0.00155</v>
      </c>
      <c r="L53" s="19">
        <v>0.0</v>
      </c>
      <c r="M53" s="19">
        <v>0.749</v>
      </c>
      <c r="N53" s="19">
        <v>0.0</v>
      </c>
      <c r="O53" s="19">
        <v>0.0</v>
      </c>
      <c r="P53" s="19">
        <v>0.0</v>
      </c>
      <c r="Q53" s="19">
        <v>0.0</v>
      </c>
      <c r="R53" s="19">
        <v>5.445</v>
      </c>
      <c r="S53" s="19">
        <v>0.00285</v>
      </c>
      <c r="T53" s="19">
        <v>0.00115</v>
      </c>
      <c r="U53" s="19">
        <v>0.0</v>
      </c>
      <c r="V53" s="19">
        <v>2.01</v>
      </c>
      <c r="W53" s="19">
        <v>0.0</v>
      </c>
      <c r="X53" s="19">
        <v>2.0949999999999998</v>
      </c>
      <c r="Y53" s="19">
        <v>0.0771</v>
      </c>
      <c r="Z53" s="19">
        <v>0.0011</v>
      </c>
      <c r="AA53" s="19">
        <v>0.0030499999999999998</v>
      </c>
      <c r="AB53" s="19">
        <v>0.0</v>
      </c>
      <c r="AC53" s="19">
        <v>0.00275</v>
      </c>
      <c r="AD53" s="19">
        <v>0.6595</v>
      </c>
      <c r="AE53" s="19">
        <v>0.0052</v>
      </c>
      <c r="AF53" s="19">
        <v>0.0</v>
      </c>
      <c r="AG53" s="19">
        <v>0.013999999999999999</v>
      </c>
      <c r="AH53" s="19">
        <v>0.00225</v>
      </c>
      <c r="AI53" s="19">
        <v>0.00145</v>
      </c>
      <c r="AJ53" s="19">
        <v>50.9</v>
      </c>
      <c r="AK53" s="19">
        <v>0.013850000000000001</v>
      </c>
      <c r="AL53" s="19">
        <v>0.908</v>
      </c>
      <c r="AM53" s="19">
        <v>0.0618</v>
      </c>
      <c r="AN53" s="19">
        <v>0.0</v>
      </c>
      <c r="AO53" s="19">
        <v>0.0022</v>
      </c>
      <c r="AP53" s="19">
        <v>0.7005</v>
      </c>
      <c r="AQ53" s="19">
        <v>0.01005</v>
      </c>
      <c r="AR53" s="19">
        <v>0.0</v>
      </c>
      <c r="AS53" s="19">
        <v>0.00385</v>
      </c>
      <c r="AT53" s="19">
        <v>0.0104</v>
      </c>
      <c r="AU53" s="19">
        <v>0.05115</v>
      </c>
      <c r="AV53" s="4"/>
      <c r="AW53" s="19">
        <f t="shared" si="1"/>
        <v>90.37415</v>
      </c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</row>
    <row r="54" ht="15.75" customHeight="1">
      <c r="A54" s="4" t="s">
        <v>65</v>
      </c>
      <c r="B54" s="4" t="s">
        <v>63</v>
      </c>
      <c r="C54" s="4"/>
      <c r="D54" s="18">
        <v>4.0</v>
      </c>
      <c r="E54" s="19">
        <v>10.649999999999999</v>
      </c>
      <c r="F54" s="19">
        <v>0.0</v>
      </c>
      <c r="G54" s="19">
        <v>0.005</v>
      </c>
      <c r="H54" s="19">
        <v>0.0026</v>
      </c>
      <c r="I54" s="19">
        <v>0.0031000000000000003</v>
      </c>
      <c r="J54" s="19">
        <v>11.5</v>
      </c>
      <c r="K54" s="19">
        <v>0.0014</v>
      </c>
      <c r="L54" s="19">
        <v>0.0</v>
      </c>
      <c r="M54" s="19">
        <v>0.373</v>
      </c>
      <c r="N54" s="19">
        <v>0.0</v>
      </c>
      <c r="O54" s="19">
        <v>0.0195</v>
      </c>
      <c r="P54" s="19">
        <v>0.0</v>
      </c>
      <c r="Q54" s="19">
        <v>0.00175</v>
      </c>
      <c r="R54" s="19">
        <v>7.195</v>
      </c>
      <c r="S54" s="19">
        <v>0.0030499999999999998</v>
      </c>
      <c r="T54" s="19">
        <v>3.5E-4</v>
      </c>
      <c r="U54" s="19">
        <v>0.0016</v>
      </c>
      <c r="V54" s="19">
        <v>2.2300000000000004</v>
      </c>
      <c r="W54" s="19">
        <v>0.0</v>
      </c>
      <c r="X54" s="19">
        <v>2.5300000000000002</v>
      </c>
      <c r="Y54" s="19">
        <v>0.041999999999999996</v>
      </c>
      <c r="Z54" s="19">
        <v>4.5E-4</v>
      </c>
      <c r="AA54" s="19">
        <v>0.0029</v>
      </c>
      <c r="AB54" s="19">
        <v>0.0055</v>
      </c>
      <c r="AC54" s="19">
        <v>0.0033</v>
      </c>
      <c r="AD54" s="19">
        <v>0.6595</v>
      </c>
      <c r="AE54" s="19">
        <v>0.00455</v>
      </c>
      <c r="AF54" s="19">
        <v>0.0</v>
      </c>
      <c r="AG54" s="19">
        <v>0.016</v>
      </c>
      <c r="AH54" s="19">
        <v>0.0042</v>
      </c>
      <c r="AI54" s="19">
        <v>0.0010999999999999998</v>
      </c>
      <c r="AJ54" s="19">
        <v>53.3</v>
      </c>
      <c r="AK54" s="19">
        <v>0.0144</v>
      </c>
      <c r="AL54" s="19">
        <v>3.145</v>
      </c>
      <c r="AM54" s="19">
        <v>0.049699999999999994</v>
      </c>
      <c r="AN54" s="19">
        <v>0.0</v>
      </c>
      <c r="AO54" s="19">
        <v>0.0033499999999999997</v>
      </c>
      <c r="AP54" s="19">
        <v>0.8145</v>
      </c>
      <c r="AQ54" s="19">
        <v>0.01465</v>
      </c>
      <c r="AR54" s="19">
        <v>0.0</v>
      </c>
      <c r="AS54" s="19">
        <v>0.00295</v>
      </c>
      <c r="AT54" s="19">
        <v>0.01195</v>
      </c>
      <c r="AU54" s="19">
        <v>0.03245</v>
      </c>
      <c r="AW54" s="19">
        <f t="shared" si="1"/>
        <v>92.6448</v>
      </c>
    </row>
    <row r="55" ht="15.75" customHeight="1">
      <c r="A55" s="4" t="s">
        <v>66</v>
      </c>
      <c r="B55" s="4" t="s">
        <v>63</v>
      </c>
      <c r="C55" s="4"/>
      <c r="D55" s="18">
        <v>4.0</v>
      </c>
      <c r="E55" s="19">
        <v>11.899999999999999</v>
      </c>
      <c r="F55" s="19">
        <v>0.0</v>
      </c>
      <c r="G55" s="19">
        <v>0.0</v>
      </c>
      <c r="H55" s="19">
        <v>0.0026</v>
      </c>
      <c r="I55" s="19">
        <v>0.00265</v>
      </c>
      <c r="J55" s="19">
        <v>15.05</v>
      </c>
      <c r="K55" s="19">
        <v>0.0015999999999999999</v>
      </c>
      <c r="L55" s="19">
        <v>0.0</v>
      </c>
      <c r="M55" s="19">
        <v>0.3375</v>
      </c>
      <c r="N55" s="19">
        <v>0.0</v>
      </c>
      <c r="O55" s="19">
        <v>0.023600000000000003</v>
      </c>
      <c r="P55" s="19">
        <v>0.0</v>
      </c>
      <c r="Q55" s="19">
        <v>0.0025</v>
      </c>
      <c r="R55" s="19">
        <v>6.970000000000001</v>
      </c>
      <c r="S55" s="19">
        <v>0.00295</v>
      </c>
      <c r="T55" s="19">
        <v>6.0E-4</v>
      </c>
      <c r="U55" s="19">
        <v>0.0011</v>
      </c>
      <c r="V55" s="19">
        <v>2.55</v>
      </c>
      <c r="W55" s="19">
        <v>0.0</v>
      </c>
      <c r="X55" s="19">
        <v>1.315</v>
      </c>
      <c r="Y55" s="19">
        <v>0.0436</v>
      </c>
      <c r="Z55" s="19">
        <v>5.0E-4</v>
      </c>
      <c r="AA55" s="19">
        <v>0.0025</v>
      </c>
      <c r="AB55" s="19">
        <v>0.0</v>
      </c>
      <c r="AC55" s="19">
        <v>0.0036499999999999996</v>
      </c>
      <c r="AD55" s="19">
        <v>0.6995</v>
      </c>
      <c r="AE55" s="19">
        <v>0.00505</v>
      </c>
      <c r="AF55" s="19">
        <v>0.0</v>
      </c>
      <c r="AG55" s="19">
        <v>0.0155</v>
      </c>
      <c r="AH55" s="19">
        <v>0.00185</v>
      </c>
      <c r="AI55" s="19">
        <v>0.001</v>
      </c>
      <c r="AJ55" s="19">
        <v>51.85</v>
      </c>
      <c r="AK55" s="19">
        <v>0.0146</v>
      </c>
      <c r="AL55" s="19">
        <v>1.25</v>
      </c>
      <c r="AM55" s="19">
        <v>0.05315</v>
      </c>
      <c r="AN55" s="19">
        <v>0.0</v>
      </c>
      <c r="AO55" s="19">
        <v>0.00185</v>
      </c>
      <c r="AP55" s="19">
        <v>0.859</v>
      </c>
      <c r="AQ55" s="19">
        <v>0.0</v>
      </c>
      <c r="AR55" s="19">
        <v>0.0</v>
      </c>
      <c r="AS55" s="19">
        <v>0.00315</v>
      </c>
      <c r="AT55" s="19">
        <v>0.01265</v>
      </c>
      <c r="AU55" s="19">
        <v>0.035350000000000006</v>
      </c>
      <c r="AV55" s="18"/>
      <c r="AW55" s="19">
        <f t="shared" si="1"/>
        <v>93.013</v>
      </c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</row>
    <row r="56" ht="15.75" customHeight="1">
      <c r="A56" s="4" t="s">
        <v>67</v>
      </c>
      <c r="B56" s="4" t="s">
        <v>63</v>
      </c>
      <c r="C56" s="4"/>
      <c r="D56" s="18">
        <v>4.0</v>
      </c>
      <c r="E56" s="19">
        <v>12.35</v>
      </c>
      <c r="F56" s="19">
        <v>0.0</v>
      </c>
      <c r="G56" s="19">
        <v>0.0</v>
      </c>
      <c r="H56" s="19">
        <v>0.00255</v>
      </c>
      <c r="I56" s="19">
        <v>0.003</v>
      </c>
      <c r="J56" s="19">
        <v>20.65</v>
      </c>
      <c r="K56" s="19">
        <v>0.0017000000000000001</v>
      </c>
      <c r="L56" s="19">
        <v>0.0</v>
      </c>
      <c r="M56" s="19">
        <v>0.2645</v>
      </c>
      <c r="N56" s="19">
        <v>0.0</v>
      </c>
      <c r="O56" s="19">
        <v>0.01975</v>
      </c>
      <c r="P56" s="19">
        <v>0.0</v>
      </c>
      <c r="Q56" s="19">
        <v>0.0017499999999999998</v>
      </c>
      <c r="R56" s="19">
        <v>7.075</v>
      </c>
      <c r="S56" s="19">
        <v>0.0018</v>
      </c>
      <c r="T56" s="19">
        <v>1.0E-4</v>
      </c>
      <c r="U56" s="19">
        <v>5.499999999999999E-4</v>
      </c>
      <c r="V56" s="19">
        <v>2.295</v>
      </c>
      <c r="W56" s="19">
        <v>0.0</v>
      </c>
      <c r="X56" s="19">
        <v>3.375</v>
      </c>
      <c r="Y56" s="19">
        <v>0.047850000000000004</v>
      </c>
      <c r="Z56" s="19">
        <v>3.9999999999999996E-4</v>
      </c>
      <c r="AA56" s="19">
        <v>0.0023</v>
      </c>
      <c r="AB56" s="19">
        <v>0.0</v>
      </c>
      <c r="AC56" s="19">
        <v>0.0</v>
      </c>
      <c r="AD56" s="19">
        <v>0.748</v>
      </c>
      <c r="AE56" s="19">
        <v>0.00575</v>
      </c>
      <c r="AF56" s="19">
        <v>0.0</v>
      </c>
      <c r="AG56" s="19">
        <v>0.0142</v>
      </c>
      <c r="AH56" s="19">
        <v>0.0034999999999999996</v>
      </c>
      <c r="AI56" s="19">
        <v>6.0E-4</v>
      </c>
      <c r="AJ56" s="19">
        <v>42.5</v>
      </c>
      <c r="AK56" s="19">
        <v>0.01405</v>
      </c>
      <c r="AL56" s="19">
        <v>0.5065</v>
      </c>
      <c r="AM56" s="19">
        <v>0.07715</v>
      </c>
      <c r="AN56" s="19">
        <v>0.0</v>
      </c>
      <c r="AO56" s="19">
        <v>0.0034000000000000002</v>
      </c>
      <c r="AP56" s="19">
        <v>0.723</v>
      </c>
      <c r="AQ56" s="19">
        <v>0.0</v>
      </c>
      <c r="AR56" s="19">
        <v>0.0</v>
      </c>
      <c r="AS56" s="19">
        <v>0.00345</v>
      </c>
      <c r="AT56" s="19">
        <v>0.010450000000000001</v>
      </c>
      <c r="AU56" s="19">
        <v>0.030100000000000002</v>
      </c>
      <c r="AV56" s="18"/>
      <c r="AW56" s="19">
        <f t="shared" si="1"/>
        <v>90.7314</v>
      </c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</row>
    <row r="57" ht="15.75" customHeight="1">
      <c r="A57" s="4" t="s">
        <v>68</v>
      </c>
      <c r="B57" s="4" t="s">
        <v>5</v>
      </c>
      <c r="C57" s="4"/>
      <c r="D57" s="18">
        <v>4.0</v>
      </c>
      <c r="E57" s="19">
        <v>13.9</v>
      </c>
      <c r="F57" s="19">
        <v>0.0</v>
      </c>
      <c r="G57" s="19">
        <v>0.0164</v>
      </c>
      <c r="H57" s="19">
        <v>0.0019</v>
      </c>
      <c r="I57" s="19">
        <v>0.0022</v>
      </c>
      <c r="J57" s="19">
        <v>9.68</v>
      </c>
      <c r="K57" s="19">
        <v>0.0012</v>
      </c>
      <c r="L57" s="19">
        <v>0.0</v>
      </c>
      <c r="M57" s="19">
        <v>0.659</v>
      </c>
      <c r="N57" s="19">
        <v>0.0</v>
      </c>
      <c r="O57" s="19">
        <v>0.0244</v>
      </c>
      <c r="P57" s="19">
        <v>0.0</v>
      </c>
      <c r="Q57" s="19">
        <v>0.0023</v>
      </c>
      <c r="R57" s="19">
        <v>7.08</v>
      </c>
      <c r="S57" s="19">
        <v>0.0031</v>
      </c>
      <c r="T57" s="19">
        <v>1.0E-4</v>
      </c>
      <c r="U57" s="19">
        <v>4.0E-4</v>
      </c>
      <c r="V57" s="19">
        <v>2.91</v>
      </c>
      <c r="W57" s="19">
        <v>0.0</v>
      </c>
      <c r="X57" s="19">
        <v>3.33</v>
      </c>
      <c r="Y57" s="19">
        <v>0.0333</v>
      </c>
      <c r="Z57" s="19">
        <v>2.0E-4</v>
      </c>
      <c r="AA57" s="19">
        <v>0.0023</v>
      </c>
      <c r="AB57" s="19">
        <v>0.0</v>
      </c>
      <c r="AC57" s="19">
        <v>0.003</v>
      </c>
      <c r="AD57" s="19">
        <v>0.724</v>
      </c>
      <c r="AE57" s="19">
        <v>0.0045</v>
      </c>
      <c r="AF57" s="19">
        <v>0.0</v>
      </c>
      <c r="AG57" s="19">
        <v>0.0185</v>
      </c>
      <c r="AH57" s="19">
        <v>0.0021</v>
      </c>
      <c r="AI57" s="19">
        <v>6.0E-4</v>
      </c>
      <c r="AJ57" s="19">
        <v>60.0</v>
      </c>
      <c r="AK57" s="19">
        <v>0.015</v>
      </c>
      <c r="AL57" s="19">
        <v>0.536</v>
      </c>
      <c r="AM57" s="19">
        <v>0.042</v>
      </c>
      <c r="AN57" s="19">
        <v>0.0</v>
      </c>
      <c r="AO57" s="19">
        <v>0.0025</v>
      </c>
      <c r="AP57" s="19">
        <v>0.98</v>
      </c>
      <c r="AQ57" s="19">
        <v>0.0243</v>
      </c>
      <c r="AR57" s="19">
        <v>0.0</v>
      </c>
      <c r="AS57" s="19">
        <v>0.0028</v>
      </c>
      <c r="AT57" s="19">
        <v>0.0123</v>
      </c>
      <c r="AU57" s="19">
        <v>0.0334</v>
      </c>
      <c r="AW57" s="19">
        <f t="shared" si="1"/>
        <v>100.0478</v>
      </c>
    </row>
    <row r="58" ht="15.75" customHeight="1">
      <c r="A58" s="4" t="s">
        <v>69</v>
      </c>
      <c r="B58" s="4" t="s">
        <v>5</v>
      </c>
      <c r="C58" s="4"/>
      <c r="D58" s="18">
        <v>4.0</v>
      </c>
      <c r="E58" s="19">
        <v>9.55</v>
      </c>
      <c r="F58" s="19">
        <v>0.0</v>
      </c>
      <c r="G58" s="19">
        <v>0.0</v>
      </c>
      <c r="H58" s="19">
        <v>0.0025</v>
      </c>
      <c r="I58" s="19">
        <v>0.0027</v>
      </c>
      <c r="J58" s="19">
        <v>17.7</v>
      </c>
      <c r="K58" s="19">
        <v>0.0014</v>
      </c>
      <c r="L58" s="19">
        <v>0.0</v>
      </c>
      <c r="M58" s="19">
        <v>0.38</v>
      </c>
      <c r="N58" s="19">
        <v>0.0</v>
      </c>
      <c r="O58" s="19">
        <v>0.0222</v>
      </c>
      <c r="P58" s="19">
        <v>0.0</v>
      </c>
      <c r="Q58" s="19">
        <v>0.0029</v>
      </c>
      <c r="R58" s="19">
        <v>5.79</v>
      </c>
      <c r="S58" s="19">
        <v>0.003</v>
      </c>
      <c r="T58" s="19">
        <v>6.0E-4</v>
      </c>
      <c r="U58" s="19">
        <v>0.0</v>
      </c>
      <c r="V58" s="19">
        <v>2.12</v>
      </c>
      <c r="W58" s="19">
        <v>0.0</v>
      </c>
      <c r="X58" s="19">
        <v>2.84</v>
      </c>
      <c r="Y58" s="19">
        <v>0.0504</v>
      </c>
      <c r="Z58" s="19">
        <v>1.0E-4</v>
      </c>
      <c r="AA58" s="19">
        <v>0.0023</v>
      </c>
      <c r="AB58" s="19">
        <v>0.0102</v>
      </c>
      <c r="AC58" s="19">
        <v>0.004</v>
      </c>
      <c r="AD58" s="19">
        <v>0.686</v>
      </c>
      <c r="AE58" s="19">
        <v>0.0049</v>
      </c>
      <c r="AF58" s="19">
        <v>0.0</v>
      </c>
      <c r="AG58" s="19">
        <v>0.014</v>
      </c>
      <c r="AH58" s="19">
        <v>0.0033</v>
      </c>
      <c r="AI58" s="19">
        <v>0.001</v>
      </c>
      <c r="AJ58" s="19">
        <v>51.9</v>
      </c>
      <c r="AK58" s="19">
        <v>0.0141</v>
      </c>
      <c r="AL58" s="19">
        <v>1.44</v>
      </c>
      <c r="AM58" s="19">
        <v>0.0722</v>
      </c>
      <c r="AN58" s="19">
        <v>0.0</v>
      </c>
      <c r="AO58" s="19">
        <v>0.0024</v>
      </c>
      <c r="AP58" s="19">
        <v>0.658</v>
      </c>
      <c r="AQ58" s="19">
        <v>0.0</v>
      </c>
      <c r="AR58" s="19">
        <v>0.0</v>
      </c>
      <c r="AS58" s="19">
        <v>0.0027</v>
      </c>
      <c r="AT58" s="19">
        <v>0.0113</v>
      </c>
      <c r="AU58" s="19">
        <v>0.0305</v>
      </c>
      <c r="AW58" s="19">
        <f t="shared" si="1"/>
        <v>93.3227</v>
      </c>
    </row>
    <row r="59" ht="15.75" customHeight="1">
      <c r="A59" s="4" t="s">
        <v>70</v>
      </c>
      <c r="B59" s="4" t="s">
        <v>5</v>
      </c>
      <c r="C59" s="18"/>
      <c r="D59" s="18">
        <v>4.0</v>
      </c>
      <c r="E59" s="19">
        <v>10.8</v>
      </c>
      <c r="F59" s="19">
        <v>0.0</v>
      </c>
      <c r="G59" s="19">
        <v>0.0</v>
      </c>
      <c r="H59" s="19">
        <v>0.0025</v>
      </c>
      <c r="I59" s="19">
        <v>0.0033</v>
      </c>
      <c r="J59" s="19">
        <v>18.9</v>
      </c>
      <c r="K59" s="19">
        <v>0.0018</v>
      </c>
      <c r="L59" s="19">
        <v>0.0</v>
      </c>
      <c r="M59" s="19">
        <v>0.369</v>
      </c>
      <c r="N59" s="19">
        <v>0.0</v>
      </c>
      <c r="O59" s="19">
        <v>0.0</v>
      </c>
      <c r="P59" s="19">
        <v>0.0</v>
      </c>
      <c r="Q59" s="19">
        <v>0.0</v>
      </c>
      <c r="R59" s="19">
        <v>6.5</v>
      </c>
      <c r="S59" s="19">
        <v>0.0024</v>
      </c>
      <c r="T59" s="19">
        <v>5.0E-4</v>
      </c>
      <c r="U59" s="19">
        <v>7.0E-4</v>
      </c>
      <c r="V59" s="19">
        <v>2.24</v>
      </c>
      <c r="W59" s="19">
        <v>0.0</v>
      </c>
      <c r="X59" s="19">
        <v>2.9</v>
      </c>
      <c r="Y59" s="19">
        <v>0.0464</v>
      </c>
      <c r="Z59" s="19">
        <v>6.0E-4</v>
      </c>
      <c r="AA59" s="19">
        <v>0.0025</v>
      </c>
      <c r="AB59" s="19">
        <v>0.0</v>
      </c>
      <c r="AC59" s="19">
        <v>0.0027</v>
      </c>
      <c r="AD59" s="19">
        <v>0.698</v>
      </c>
      <c r="AE59" s="19">
        <v>0.0048</v>
      </c>
      <c r="AF59" s="19">
        <v>0.0</v>
      </c>
      <c r="AG59" s="19">
        <v>0.0141</v>
      </c>
      <c r="AH59" s="19">
        <v>0.0028</v>
      </c>
      <c r="AI59" s="19">
        <v>0.0011</v>
      </c>
      <c r="AJ59" s="19">
        <v>45.5</v>
      </c>
      <c r="AK59" s="19">
        <v>0.0145</v>
      </c>
      <c r="AL59" s="19">
        <v>0.547</v>
      </c>
      <c r="AM59" s="19">
        <v>0.065</v>
      </c>
      <c r="AN59" s="19">
        <v>0.0</v>
      </c>
      <c r="AO59" s="19">
        <v>0.0021</v>
      </c>
      <c r="AP59" s="19">
        <v>0.793</v>
      </c>
      <c r="AQ59" s="19">
        <v>0.0</v>
      </c>
      <c r="AR59" s="19">
        <v>0.0</v>
      </c>
      <c r="AS59" s="19">
        <v>0.003</v>
      </c>
      <c r="AT59" s="19">
        <v>0.0112</v>
      </c>
      <c r="AU59" s="19">
        <v>0.0292</v>
      </c>
      <c r="AW59" s="19">
        <f t="shared" si="1"/>
        <v>89.4582</v>
      </c>
    </row>
    <row r="60" ht="15.75" customHeight="1">
      <c r="A60" s="4" t="s">
        <v>71</v>
      </c>
      <c r="B60" s="4" t="s">
        <v>5</v>
      </c>
      <c r="C60" s="18"/>
      <c r="D60" s="18">
        <v>4.0</v>
      </c>
      <c r="E60" s="19">
        <v>12.8</v>
      </c>
      <c r="F60" s="19">
        <v>0.0</v>
      </c>
      <c r="G60" s="19">
        <v>0.0</v>
      </c>
      <c r="H60" s="19">
        <v>0.0018</v>
      </c>
      <c r="I60" s="19">
        <v>0.0044</v>
      </c>
      <c r="J60" s="19">
        <v>14.7</v>
      </c>
      <c r="K60" s="19">
        <v>0.0013</v>
      </c>
      <c r="L60" s="19">
        <v>0.0</v>
      </c>
      <c r="M60" s="19">
        <v>0.931</v>
      </c>
      <c r="N60" s="19">
        <v>0.0</v>
      </c>
      <c r="O60" s="19">
        <v>0.0211</v>
      </c>
      <c r="P60" s="19">
        <v>0.0</v>
      </c>
      <c r="Q60" s="19">
        <v>0.0</v>
      </c>
      <c r="R60" s="19">
        <v>6.59</v>
      </c>
      <c r="S60" s="19">
        <v>0.0028</v>
      </c>
      <c r="T60" s="19">
        <v>2.0E-4</v>
      </c>
      <c r="U60" s="19">
        <v>9.0E-4</v>
      </c>
      <c r="V60" s="19">
        <v>2.35</v>
      </c>
      <c r="W60" s="19">
        <v>0.0</v>
      </c>
      <c r="X60" s="19">
        <v>3.46</v>
      </c>
      <c r="Y60" s="19">
        <v>0.0429</v>
      </c>
      <c r="Z60" s="19">
        <v>0.0</v>
      </c>
      <c r="AA60" s="19">
        <v>0.0021</v>
      </c>
      <c r="AB60" s="19">
        <v>0.0099</v>
      </c>
      <c r="AC60" s="19">
        <v>0.003</v>
      </c>
      <c r="AD60" s="19">
        <v>0.673</v>
      </c>
      <c r="AE60" s="19">
        <v>0.0039</v>
      </c>
      <c r="AF60" s="19">
        <v>0.0</v>
      </c>
      <c r="AG60" s="19">
        <v>0.0149</v>
      </c>
      <c r="AH60" s="19">
        <v>0.0029</v>
      </c>
      <c r="AI60" s="19">
        <v>8.0E-4</v>
      </c>
      <c r="AJ60" s="19">
        <v>45.1</v>
      </c>
      <c r="AK60" s="19">
        <v>0.0132</v>
      </c>
      <c r="AL60" s="19">
        <v>2.31</v>
      </c>
      <c r="AM60" s="19">
        <v>0.0653</v>
      </c>
      <c r="AN60" s="19">
        <v>0.0</v>
      </c>
      <c r="AO60" s="19">
        <v>0.0018</v>
      </c>
      <c r="AP60" s="19">
        <v>0.779</v>
      </c>
      <c r="AQ60" s="19">
        <v>0.0</v>
      </c>
      <c r="AR60" s="19">
        <v>0.0</v>
      </c>
      <c r="AS60" s="19">
        <v>0.0023</v>
      </c>
      <c r="AT60" s="19">
        <v>0.0113</v>
      </c>
      <c r="AU60" s="19">
        <v>0.0284</v>
      </c>
      <c r="AW60" s="19">
        <f t="shared" si="1"/>
        <v>89.9282</v>
      </c>
    </row>
    <row r="61" ht="15.75" customHeight="1">
      <c r="A61" s="4" t="s">
        <v>72</v>
      </c>
      <c r="B61" s="4" t="s">
        <v>5</v>
      </c>
      <c r="C61" s="4"/>
      <c r="D61" s="18">
        <v>4.0</v>
      </c>
      <c r="E61" s="19">
        <v>5.76</v>
      </c>
      <c r="F61" s="19">
        <v>0.0029</v>
      </c>
      <c r="G61" s="19">
        <v>0.0662</v>
      </c>
      <c r="H61" s="19">
        <v>0.0065</v>
      </c>
      <c r="I61" s="19">
        <v>0.0082</v>
      </c>
      <c r="J61" s="19">
        <v>45.4</v>
      </c>
      <c r="K61" s="19">
        <v>0.0053</v>
      </c>
      <c r="L61" s="19">
        <v>0.0</v>
      </c>
      <c r="M61" s="19">
        <v>1.07</v>
      </c>
      <c r="N61" s="19">
        <v>0.0161</v>
      </c>
      <c r="O61" s="19">
        <v>0.0172</v>
      </c>
      <c r="P61" s="19">
        <v>0.0</v>
      </c>
      <c r="Q61" s="19">
        <v>0.0087</v>
      </c>
      <c r="R61" s="19">
        <v>2.74</v>
      </c>
      <c r="S61" s="19">
        <v>0.0047</v>
      </c>
      <c r="T61" s="19">
        <v>0.0</v>
      </c>
      <c r="U61" s="19">
        <v>0.0159</v>
      </c>
      <c r="V61" s="19">
        <v>1.74</v>
      </c>
      <c r="W61" s="19">
        <v>0.0894</v>
      </c>
      <c r="X61" s="19">
        <v>3.56</v>
      </c>
      <c r="Y61" s="19">
        <v>0.0542</v>
      </c>
      <c r="Z61" s="19">
        <v>0.0017</v>
      </c>
      <c r="AA61" s="19">
        <v>0.0033</v>
      </c>
      <c r="AB61" s="19">
        <v>0.0324</v>
      </c>
      <c r="AC61" s="19">
        <v>0.0079</v>
      </c>
      <c r="AD61" s="19">
        <v>0.656</v>
      </c>
      <c r="AE61" s="19">
        <v>0.0017</v>
      </c>
      <c r="AF61" s="19">
        <v>0.0</v>
      </c>
      <c r="AG61" s="19">
        <v>0.0092</v>
      </c>
      <c r="AH61" s="19">
        <v>0.0141</v>
      </c>
      <c r="AI61" s="19">
        <v>0.0044</v>
      </c>
      <c r="AJ61" s="19">
        <v>27.4</v>
      </c>
      <c r="AK61" s="19">
        <v>0.0217</v>
      </c>
      <c r="AL61" s="19">
        <v>0.906</v>
      </c>
      <c r="AM61" s="19">
        <v>0.106</v>
      </c>
      <c r="AN61" s="19">
        <v>0.0</v>
      </c>
      <c r="AO61" s="19">
        <v>0.0129</v>
      </c>
      <c r="AP61" s="19">
        <v>0.427</v>
      </c>
      <c r="AQ61" s="19">
        <v>0.0129</v>
      </c>
      <c r="AR61" s="19">
        <v>0.0049</v>
      </c>
      <c r="AS61" s="19">
        <v>0.0049</v>
      </c>
      <c r="AT61" s="19">
        <v>0.0111</v>
      </c>
      <c r="AU61" s="19">
        <v>0.0415</v>
      </c>
      <c r="AW61" s="19">
        <f t="shared" si="1"/>
        <v>90.2449</v>
      </c>
    </row>
    <row r="62" ht="15.75" customHeight="1">
      <c r="A62" s="4" t="s">
        <v>73</v>
      </c>
      <c r="B62" s="4" t="s">
        <v>5</v>
      </c>
      <c r="C62" s="18"/>
      <c r="D62" s="18">
        <v>4.0</v>
      </c>
      <c r="E62" s="19">
        <v>6.29</v>
      </c>
      <c r="F62" s="19">
        <v>0.0031</v>
      </c>
      <c r="G62" s="19">
        <v>0.0594</v>
      </c>
      <c r="H62" s="19">
        <v>0.0068</v>
      </c>
      <c r="I62" s="19">
        <v>0.0119</v>
      </c>
      <c r="J62" s="19">
        <v>41.6</v>
      </c>
      <c r="K62" s="19">
        <v>0.0049</v>
      </c>
      <c r="L62" s="19">
        <v>0.0</v>
      </c>
      <c r="M62" s="19">
        <v>1.32</v>
      </c>
      <c r="N62" s="19">
        <v>0.0167</v>
      </c>
      <c r="O62" s="19">
        <v>0.0191</v>
      </c>
      <c r="P62" s="19">
        <v>0.0</v>
      </c>
      <c r="Q62" s="19">
        <v>0.0082</v>
      </c>
      <c r="R62" s="19">
        <v>3.16</v>
      </c>
      <c r="S62" s="19">
        <v>0.0049</v>
      </c>
      <c r="T62" s="19">
        <v>0.0027</v>
      </c>
      <c r="U62" s="19">
        <v>0.0189</v>
      </c>
      <c r="V62" s="19">
        <v>1.84</v>
      </c>
      <c r="W62" s="19">
        <v>0.0879</v>
      </c>
      <c r="X62" s="19">
        <v>4.35</v>
      </c>
      <c r="Y62" s="19">
        <v>0.0524</v>
      </c>
      <c r="Z62" s="19">
        <v>0.0016</v>
      </c>
      <c r="AA62" s="19">
        <v>0.0031</v>
      </c>
      <c r="AB62" s="19">
        <v>0.0246</v>
      </c>
      <c r="AC62" s="19">
        <v>0.0084</v>
      </c>
      <c r="AD62" s="19">
        <v>0.726</v>
      </c>
      <c r="AE62" s="19">
        <v>0.0023</v>
      </c>
      <c r="AF62" s="19">
        <v>0.0</v>
      </c>
      <c r="AG62" s="19">
        <v>0.0093</v>
      </c>
      <c r="AH62" s="19">
        <v>0.013</v>
      </c>
      <c r="AI62" s="19">
        <v>0.0043</v>
      </c>
      <c r="AJ62" s="19">
        <v>25.9</v>
      </c>
      <c r="AK62" s="19">
        <v>0.0204</v>
      </c>
      <c r="AL62" s="19">
        <v>1.07</v>
      </c>
      <c r="AM62" s="19">
        <v>0.11</v>
      </c>
      <c r="AN62" s="19">
        <v>0.0</v>
      </c>
      <c r="AO62" s="19">
        <v>0.0124</v>
      </c>
      <c r="AP62" s="19">
        <v>0.467</v>
      </c>
      <c r="AQ62" s="19">
        <v>0.0143</v>
      </c>
      <c r="AR62" s="19">
        <v>0.0026</v>
      </c>
      <c r="AS62" s="19">
        <v>0.0048</v>
      </c>
      <c r="AT62" s="19">
        <v>0.0131</v>
      </c>
      <c r="AU62" s="19">
        <v>0.0399</v>
      </c>
      <c r="AW62" s="19">
        <f t="shared" si="1"/>
        <v>87.304</v>
      </c>
    </row>
    <row r="63" ht="15.75" customHeight="1">
      <c r="A63" s="4" t="s">
        <v>74</v>
      </c>
      <c r="B63" s="4" t="s">
        <v>5</v>
      </c>
      <c r="C63" s="4"/>
      <c r="D63" s="18">
        <v>4.0</v>
      </c>
      <c r="E63" s="19">
        <v>11.8</v>
      </c>
      <c r="F63" s="19">
        <v>0.0</v>
      </c>
      <c r="G63" s="19">
        <v>0.0</v>
      </c>
      <c r="H63" s="19">
        <v>0.0023</v>
      </c>
      <c r="I63" s="19">
        <v>0.0028</v>
      </c>
      <c r="J63" s="19">
        <v>9.06</v>
      </c>
      <c r="K63" s="19">
        <v>0.0012</v>
      </c>
      <c r="L63" s="19">
        <v>0.0</v>
      </c>
      <c r="M63" s="19">
        <v>0.587</v>
      </c>
      <c r="N63" s="19">
        <v>0.0</v>
      </c>
      <c r="O63" s="19">
        <v>0.0328</v>
      </c>
      <c r="P63" s="19">
        <v>0.0</v>
      </c>
      <c r="Q63" s="19">
        <v>0.003</v>
      </c>
      <c r="R63" s="19">
        <v>7.76</v>
      </c>
      <c r="S63" s="19">
        <v>0.0036</v>
      </c>
      <c r="T63" s="19">
        <v>7.0E-4</v>
      </c>
      <c r="U63" s="19">
        <v>2.0E-4</v>
      </c>
      <c r="V63" s="19">
        <v>2.61</v>
      </c>
      <c r="W63" s="19">
        <v>0.0</v>
      </c>
      <c r="X63" s="19">
        <v>3.03</v>
      </c>
      <c r="Y63" s="19">
        <v>0.0448</v>
      </c>
      <c r="Z63" s="19">
        <v>3.0E-4</v>
      </c>
      <c r="AA63" s="19">
        <v>0.0023</v>
      </c>
      <c r="AB63" s="19">
        <v>0.0365</v>
      </c>
      <c r="AC63" s="19">
        <v>0.005</v>
      </c>
      <c r="AD63" s="19">
        <v>0.7</v>
      </c>
      <c r="AE63" s="19">
        <v>0.0051</v>
      </c>
      <c r="AF63" s="19">
        <v>0.0</v>
      </c>
      <c r="AG63" s="19">
        <v>0.0179</v>
      </c>
      <c r="AH63" s="19">
        <v>0.0023</v>
      </c>
      <c r="AI63" s="19">
        <v>0.001</v>
      </c>
      <c r="AJ63" s="19">
        <v>53.9</v>
      </c>
      <c r="AK63" s="19">
        <v>0.0132</v>
      </c>
      <c r="AL63" s="19">
        <v>2.52</v>
      </c>
      <c r="AM63" s="19">
        <v>0.0436</v>
      </c>
      <c r="AN63" s="19">
        <v>0.0</v>
      </c>
      <c r="AO63" s="19">
        <v>0.0019</v>
      </c>
      <c r="AP63" s="19">
        <v>0.801</v>
      </c>
      <c r="AQ63" s="19">
        <v>0.0</v>
      </c>
      <c r="AR63" s="19">
        <v>0.0</v>
      </c>
      <c r="AS63" s="19">
        <v>0.0029</v>
      </c>
      <c r="AT63" s="19">
        <v>0.0139</v>
      </c>
      <c r="AU63" s="19">
        <v>0.0286</v>
      </c>
      <c r="AW63" s="19">
        <f t="shared" si="1"/>
        <v>93.0339</v>
      </c>
    </row>
    <row r="64" ht="15.75" customHeight="1">
      <c r="A64" s="4" t="s">
        <v>75</v>
      </c>
      <c r="B64" s="4" t="s">
        <v>5</v>
      </c>
      <c r="C64" s="4"/>
      <c r="D64" s="18">
        <v>4.0</v>
      </c>
      <c r="E64" s="19">
        <v>9.25</v>
      </c>
      <c r="F64" s="19">
        <v>8.0E-4</v>
      </c>
      <c r="G64" s="19">
        <v>0.0234</v>
      </c>
      <c r="H64" s="19">
        <v>0.0037</v>
      </c>
      <c r="I64" s="19">
        <v>0.0042</v>
      </c>
      <c r="J64" s="19">
        <v>22.4</v>
      </c>
      <c r="K64" s="19">
        <v>0.0029</v>
      </c>
      <c r="L64" s="19">
        <v>0.0</v>
      </c>
      <c r="M64" s="19">
        <v>0.265</v>
      </c>
      <c r="N64" s="19">
        <v>0.0</v>
      </c>
      <c r="O64" s="19">
        <v>0.0159</v>
      </c>
      <c r="P64" s="19">
        <v>0.004</v>
      </c>
      <c r="Q64" s="19">
        <v>0.0</v>
      </c>
      <c r="R64" s="19">
        <v>6.65</v>
      </c>
      <c r="S64" s="19">
        <v>0.0016</v>
      </c>
      <c r="T64" s="19">
        <v>0.0</v>
      </c>
      <c r="U64" s="19">
        <v>0.0048</v>
      </c>
      <c r="V64" s="19">
        <v>1.81</v>
      </c>
      <c r="W64" s="19">
        <v>0.0</v>
      </c>
      <c r="X64" s="19">
        <v>2.15</v>
      </c>
      <c r="Y64" s="19">
        <v>0.0392</v>
      </c>
      <c r="Z64" s="19">
        <v>0.0014</v>
      </c>
      <c r="AA64" s="19">
        <v>0.0039</v>
      </c>
      <c r="AB64" s="19">
        <v>0.0</v>
      </c>
      <c r="AC64" s="19">
        <v>0.0</v>
      </c>
      <c r="AD64" s="19">
        <v>0.722</v>
      </c>
      <c r="AE64" s="19">
        <v>0.0044</v>
      </c>
      <c r="AF64" s="19">
        <v>0.0</v>
      </c>
      <c r="AG64" s="19">
        <v>0.0143</v>
      </c>
      <c r="AH64" s="19">
        <v>0.009</v>
      </c>
      <c r="AI64" s="19">
        <v>0.0017</v>
      </c>
      <c r="AJ64" s="19">
        <v>42.0</v>
      </c>
      <c r="AK64" s="19">
        <v>0.018</v>
      </c>
      <c r="AL64" s="19">
        <v>0.51</v>
      </c>
      <c r="AM64" s="19">
        <v>0.0454</v>
      </c>
      <c r="AN64" s="19">
        <v>0.0</v>
      </c>
      <c r="AO64" s="19">
        <v>0.0078</v>
      </c>
      <c r="AP64" s="19">
        <v>0.782</v>
      </c>
      <c r="AQ64" s="19">
        <v>0.0</v>
      </c>
      <c r="AR64" s="19">
        <v>0.0</v>
      </c>
      <c r="AS64" s="19">
        <v>0.0042</v>
      </c>
      <c r="AT64" s="19">
        <v>0.0084</v>
      </c>
      <c r="AU64" s="19">
        <v>0.0344</v>
      </c>
      <c r="AW64" s="19">
        <f t="shared" si="1"/>
        <v>86.7924</v>
      </c>
    </row>
    <row r="65" ht="15.75" customHeight="1">
      <c r="A65" s="4" t="s">
        <v>76</v>
      </c>
      <c r="B65" s="4" t="s">
        <v>5</v>
      </c>
      <c r="C65" s="4"/>
      <c r="D65" s="18">
        <v>4.0</v>
      </c>
      <c r="E65" s="19">
        <v>11.7</v>
      </c>
      <c r="F65" s="19">
        <v>0.0</v>
      </c>
      <c r="G65" s="19">
        <v>0.0</v>
      </c>
      <c r="H65" s="19">
        <v>0.0026</v>
      </c>
      <c r="I65" s="19">
        <v>0.0029</v>
      </c>
      <c r="J65" s="19">
        <v>16.5</v>
      </c>
      <c r="K65" s="19">
        <v>0.0015</v>
      </c>
      <c r="L65" s="19">
        <v>0.0</v>
      </c>
      <c r="M65" s="19">
        <v>0.783</v>
      </c>
      <c r="N65" s="19">
        <v>0.0</v>
      </c>
      <c r="O65" s="19">
        <v>0.0206</v>
      </c>
      <c r="P65" s="19">
        <v>0.0</v>
      </c>
      <c r="Q65" s="19">
        <v>0.0026</v>
      </c>
      <c r="R65" s="19">
        <v>6.51</v>
      </c>
      <c r="S65" s="19">
        <v>0.003</v>
      </c>
      <c r="T65" s="19">
        <v>5.0E-4</v>
      </c>
      <c r="U65" s="19">
        <v>0.0014</v>
      </c>
      <c r="V65" s="19">
        <v>2.32</v>
      </c>
      <c r="W65" s="19">
        <v>0.0</v>
      </c>
      <c r="X65" s="19">
        <v>2.71</v>
      </c>
      <c r="Y65" s="19">
        <v>0.057</v>
      </c>
      <c r="Z65" s="19">
        <v>2.0E-4</v>
      </c>
      <c r="AA65" s="19">
        <v>0.0022</v>
      </c>
      <c r="AB65" s="19">
        <v>0.0</v>
      </c>
      <c r="AC65" s="19">
        <v>0.0</v>
      </c>
      <c r="AD65" s="19">
        <v>0.777</v>
      </c>
      <c r="AE65" s="19">
        <v>0.0045</v>
      </c>
      <c r="AF65" s="19">
        <v>0.0</v>
      </c>
      <c r="AG65" s="19">
        <v>0.0154</v>
      </c>
      <c r="AH65" s="19">
        <v>0.003</v>
      </c>
      <c r="AI65" s="19">
        <v>0.001</v>
      </c>
      <c r="AJ65" s="19">
        <v>50.0</v>
      </c>
      <c r="AK65" s="19">
        <v>0.0144</v>
      </c>
      <c r="AL65" s="19">
        <v>0.515</v>
      </c>
      <c r="AM65" s="19">
        <v>0.0581</v>
      </c>
      <c r="AN65" s="19">
        <v>0.0</v>
      </c>
      <c r="AO65" s="19">
        <v>0.0024</v>
      </c>
      <c r="AP65" s="19">
        <v>0.758</v>
      </c>
      <c r="AQ65" s="19">
        <v>0.0</v>
      </c>
      <c r="AR65" s="19">
        <v>0.0</v>
      </c>
      <c r="AS65" s="19">
        <v>0.0029</v>
      </c>
      <c r="AT65" s="19">
        <v>0.0135</v>
      </c>
      <c r="AU65" s="19">
        <v>0.0363</v>
      </c>
      <c r="AW65" s="19">
        <f t="shared" si="1"/>
        <v>92.819</v>
      </c>
    </row>
    <row r="66" ht="15.75" customHeight="1">
      <c r="A66" s="4" t="s">
        <v>77</v>
      </c>
      <c r="B66" s="4" t="s">
        <v>5</v>
      </c>
      <c r="C66" s="4"/>
      <c r="D66" s="18">
        <v>4.0</v>
      </c>
      <c r="E66" s="19">
        <v>11.6</v>
      </c>
      <c r="F66" s="19">
        <v>6.0E-4</v>
      </c>
      <c r="G66" s="19">
        <v>0.0</v>
      </c>
      <c r="H66" s="19">
        <v>0.0035</v>
      </c>
      <c r="I66" s="19">
        <v>0.0036</v>
      </c>
      <c r="J66" s="19">
        <v>23.5</v>
      </c>
      <c r="K66" s="19">
        <v>0.0019</v>
      </c>
      <c r="L66" s="19">
        <v>0.0</v>
      </c>
      <c r="M66" s="19">
        <v>0.277</v>
      </c>
      <c r="N66" s="19">
        <v>0.0</v>
      </c>
      <c r="O66" s="19">
        <v>0.0311</v>
      </c>
      <c r="P66" s="19">
        <v>0.0</v>
      </c>
      <c r="Q66" s="19">
        <v>0.0055</v>
      </c>
      <c r="R66" s="19">
        <v>6.67</v>
      </c>
      <c r="S66" s="19">
        <v>0.0027</v>
      </c>
      <c r="T66" s="19">
        <v>9.0E-4</v>
      </c>
      <c r="U66" s="19">
        <v>9.0E-4</v>
      </c>
      <c r="V66" s="19">
        <v>2.04</v>
      </c>
      <c r="W66" s="19">
        <v>0.0</v>
      </c>
      <c r="X66" s="19">
        <v>2.58</v>
      </c>
      <c r="Y66" s="19">
        <v>0.0573</v>
      </c>
      <c r="Z66" s="19">
        <v>0.0014</v>
      </c>
      <c r="AA66" s="19">
        <v>0.0037</v>
      </c>
      <c r="AB66" s="19">
        <v>0.0</v>
      </c>
      <c r="AC66" s="19">
        <v>0.0026</v>
      </c>
      <c r="AD66" s="19">
        <v>0.713</v>
      </c>
      <c r="AE66" s="19">
        <v>0.0103</v>
      </c>
      <c r="AF66" s="19">
        <v>0.0</v>
      </c>
      <c r="AG66" s="19">
        <v>0.015</v>
      </c>
      <c r="AH66" s="19">
        <v>0.0034</v>
      </c>
      <c r="AI66" s="19">
        <v>0.0016</v>
      </c>
      <c r="AJ66" s="19">
        <v>39.9</v>
      </c>
      <c r="AK66" s="19">
        <v>0.0162</v>
      </c>
      <c r="AL66" s="19">
        <v>0.479</v>
      </c>
      <c r="AM66" s="19">
        <v>0.0432</v>
      </c>
      <c r="AN66" s="19">
        <v>0.0</v>
      </c>
      <c r="AO66" s="19">
        <v>0.0034</v>
      </c>
      <c r="AP66" s="19">
        <v>0.723</v>
      </c>
      <c r="AQ66" s="19">
        <v>0.0</v>
      </c>
      <c r="AR66" s="19">
        <v>0.0</v>
      </c>
      <c r="AS66" s="19">
        <v>0.0038</v>
      </c>
      <c r="AT66" s="19">
        <v>0.0198</v>
      </c>
      <c r="AU66" s="19">
        <v>0.0298</v>
      </c>
      <c r="AW66" s="19">
        <f t="shared" si="1"/>
        <v>88.7442</v>
      </c>
    </row>
    <row r="67" ht="15.75" customHeight="1">
      <c r="A67" s="4" t="s">
        <v>78</v>
      </c>
      <c r="B67" s="4" t="s">
        <v>63</v>
      </c>
      <c r="C67" s="4"/>
      <c r="D67" s="18">
        <v>4.0</v>
      </c>
      <c r="E67" s="19">
        <f t="shared" ref="E67:AU67" si="3">AVERAGE(E64:E65)</f>
        <v>10.475</v>
      </c>
      <c r="F67" s="19">
        <f t="shared" si="3"/>
        <v>0.0004</v>
      </c>
      <c r="G67" s="19">
        <f t="shared" si="3"/>
        <v>0.0117</v>
      </c>
      <c r="H67" s="19">
        <f t="shared" si="3"/>
        <v>0.00315</v>
      </c>
      <c r="I67" s="19">
        <f t="shared" si="3"/>
        <v>0.00355</v>
      </c>
      <c r="J67" s="19">
        <f t="shared" si="3"/>
        <v>19.45</v>
      </c>
      <c r="K67" s="19">
        <f t="shared" si="3"/>
        <v>0.0022</v>
      </c>
      <c r="L67" s="19">
        <f t="shared" si="3"/>
        <v>0</v>
      </c>
      <c r="M67" s="19">
        <f t="shared" si="3"/>
        <v>0.524</v>
      </c>
      <c r="N67" s="19">
        <f t="shared" si="3"/>
        <v>0</v>
      </c>
      <c r="O67" s="19">
        <f t="shared" si="3"/>
        <v>0.01825</v>
      </c>
      <c r="P67" s="19">
        <f t="shared" si="3"/>
        <v>0.002</v>
      </c>
      <c r="Q67" s="19">
        <f t="shared" si="3"/>
        <v>0.0013</v>
      </c>
      <c r="R67" s="19">
        <f t="shared" si="3"/>
        <v>6.58</v>
      </c>
      <c r="S67" s="19">
        <f t="shared" si="3"/>
        <v>0.0023</v>
      </c>
      <c r="T67" s="19">
        <f t="shared" si="3"/>
        <v>0.00025</v>
      </c>
      <c r="U67" s="19">
        <f t="shared" si="3"/>
        <v>0.0031</v>
      </c>
      <c r="V67" s="19">
        <f t="shared" si="3"/>
        <v>2.065</v>
      </c>
      <c r="W67" s="19">
        <f t="shared" si="3"/>
        <v>0</v>
      </c>
      <c r="X67" s="19">
        <f t="shared" si="3"/>
        <v>2.43</v>
      </c>
      <c r="Y67" s="19">
        <f t="shared" si="3"/>
        <v>0.0481</v>
      </c>
      <c r="Z67" s="19">
        <f t="shared" si="3"/>
        <v>0.0008</v>
      </c>
      <c r="AA67" s="19">
        <f t="shared" si="3"/>
        <v>0.00305</v>
      </c>
      <c r="AB67" s="19">
        <f t="shared" si="3"/>
        <v>0</v>
      </c>
      <c r="AC67" s="19">
        <f t="shared" si="3"/>
        <v>0</v>
      </c>
      <c r="AD67" s="19">
        <f t="shared" si="3"/>
        <v>0.7495</v>
      </c>
      <c r="AE67" s="19">
        <f t="shared" si="3"/>
        <v>0.00445</v>
      </c>
      <c r="AF67" s="19">
        <f t="shared" si="3"/>
        <v>0</v>
      </c>
      <c r="AG67" s="19">
        <f t="shared" si="3"/>
        <v>0.01485</v>
      </c>
      <c r="AH67" s="19">
        <f t="shared" si="3"/>
        <v>0.006</v>
      </c>
      <c r="AI67" s="19">
        <f t="shared" si="3"/>
        <v>0.00135</v>
      </c>
      <c r="AJ67" s="19">
        <f t="shared" si="3"/>
        <v>46</v>
      </c>
      <c r="AK67" s="19">
        <f t="shared" si="3"/>
        <v>0.0162</v>
      </c>
      <c r="AL67" s="19">
        <f t="shared" si="3"/>
        <v>0.5125</v>
      </c>
      <c r="AM67" s="19">
        <f t="shared" si="3"/>
        <v>0.05175</v>
      </c>
      <c r="AN67" s="19">
        <f t="shared" si="3"/>
        <v>0</v>
      </c>
      <c r="AO67" s="19">
        <f t="shared" si="3"/>
        <v>0.0051</v>
      </c>
      <c r="AP67" s="19">
        <f t="shared" si="3"/>
        <v>0.77</v>
      </c>
      <c r="AQ67" s="19">
        <f t="shared" si="3"/>
        <v>0</v>
      </c>
      <c r="AR67" s="19">
        <f t="shared" si="3"/>
        <v>0</v>
      </c>
      <c r="AS67" s="19">
        <f t="shared" si="3"/>
        <v>0.00355</v>
      </c>
      <c r="AT67" s="19">
        <f t="shared" si="3"/>
        <v>0.01095</v>
      </c>
      <c r="AU67" s="19">
        <f t="shared" si="3"/>
        <v>0.03535</v>
      </c>
      <c r="AW67" s="19">
        <f t="shared" si="1"/>
        <v>89.8057</v>
      </c>
    </row>
    <row r="68" ht="15.75" customHeight="1">
      <c r="A68" s="4" t="s">
        <v>79</v>
      </c>
      <c r="B68" s="4" t="s">
        <v>5</v>
      </c>
      <c r="C68" s="4"/>
      <c r="D68" s="18">
        <v>5.0</v>
      </c>
      <c r="E68" s="24">
        <v>12.3</v>
      </c>
      <c r="F68" s="24">
        <v>0.0</v>
      </c>
      <c r="G68" s="24">
        <v>0.0</v>
      </c>
      <c r="H68" s="24">
        <v>0.003</v>
      </c>
      <c r="I68" s="24">
        <v>0.0035</v>
      </c>
      <c r="J68" s="24">
        <v>15.4</v>
      </c>
      <c r="K68" s="24">
        <v>0.0013</v>
      </c>
      <c r="L68" s="24">
        <v>0.0</v>
      </c>
      <c r="M68" s="24">
        <v>0.527</v>
      </c>
      <c r="N68" s="24">
        <v>0.0</v>
      </c>
      <c r="O68" s="24">
        <v>0.0152</v>
      </c>
      <c r="P68" s="24">
        <v>0.0</v>
      </c>
      <c r="Q68" s="24">
        <v>4.0E-4</v>
      </c>
      <c r="R68" s="24">
        <v>6.98</v>
      </c>
      <c r="S68" s="24">
        <v>0.0023</v>
      </c>
      <c r="T68" s="24">
        <v>2.0E-4</v>
      </c>
      <c r="U68" s="24">
        <v>0.0012</v>
      </c>
      <c r="V68" s="24">
        <v>2.69</v>
      </c>
      <c r="W68" s="24">
        <v>0.0</v>
      </c>
      <c r="X68" s="24">
        <v>0.0</v>
      </c>
      <c r="Y68" s="24">
        <v>0.0533</v>
      </c>
      <c r="Z68" s="24">
        <v>4.0E-4</v>
      </c>
      <c r="AA68" s="24">
        <v>0.0033</v>
      </c>
      <c r="AB68" s="24">
        <v>0.0</v>
      </c>
      <c r="AC68" s="24">
        <v>0.0012</v>
      </c>
      <c r="AD68" s="24">
        <v>0.671</v>
      </c>
      <c r="AE68" s="24">
        <v>0.0049</v>
      </c>
      <c r="AF68" s="24">
        <v>0.0</v>
      </c>
      <c r="AG68" s="24">
        <v>0.017</v>
      </c>
      <c r="AH68" s="24">
        <v>0.0044</v>
      </c>
      <c r="AI68" s="24">
        <v>0.0012</v>
      </c>
      <c r="AJ68" s="24">
        <v>52.6</v>
      </c>
      <c r="AK68" s="24">
        <v>0.0153</v>
      </c>
      <c r="AL68" s="24">
        <v>1.75</v>
      </c>
      <c r="AM68" s="24">
        <v>0.0711</v>
      </c>
      <c r="AN68" s="24">
        <v>0.0</v>
      </c>
      <c r="AO68" s="24">
        <v>0.003</v>
      </c>
      <c r="AP68" s="24">
        <v>0.868</v>
      </c>
      <c r="AQ68" s="24">
        <v>0.0</v>
      </c>
      <c r="AR68" s="24">
        <v>0.0</v>
      </c>
      <c r="AS68" s="24">
        <v>0.0031</v>
      </c>
      <c r="AT68" s="24">
        <v>0.0116</v>
      </c>
      <c r="AU68" s="24">
        <v>0.0307</v>
      </c>
      <c r="AW68" s="24">
        <f t="shared" si="1"/>
        <v>94.0336</v>
      </c>
    </row>
    <row r="69" ht="15.75" customHeight="1">
      <c r="A69" s="4" t="s">
        <v>80</v>
      </c>
      <c r="B69" s="4" t="s">
        <v>5</v>
      </c>
      <c r="C69" s="18"/>
      <c r="D69" s="18">
        <v>5.0</v>
      </c>
      <c r="E69" s="19">
        <v>14.0</v>
      </c>
      <c r="F69" s="19">
        <v>2.0E-4</v>
      </c>
      <c r="G69" s="19">
        <v>0.0011</v>
      </c>
      <c r="H69" s="19">
        <v>0.0023</v>
      </c>
      <c r="I69" s="19">
        <v>0.0037</v>
      </c>
      <c r="J69" s="19">
        <v>8.9</v>
      </c>
      <c r="K69" s="19">
        <v>0.0014</v>
      </c>
      <c r="L69" s="19">
        <v>0.0</v>
      </c>
      <c r="M69" s="19">
        <v>0.374</v>
      </c>
      <c r="N69" s="19">
        <v>0.0</v>
      </c>
      <c r="O69" s="19">
        <v>0.0216</v>
      </c>
      <c r="P69" s="19">
        <v>0.0</v>
      </c>
      <c r="Q69" s="19">
        <v>0.0029</v>
      </c>
      <c r="R69" s="19">
        <v>6.82</v>
      </c>
      <c r="S69" s="19">
        <v>0.0035</v>
      </c>
      <c r="T69" s="19">
        <v>6.0E-4</v>
      </c>
      <c r="U69" s="19">
        <v>2.0E-4</v>
      </c>
      <c r="V69" s="19">
        <v>2.56</v>
      </c>
      <c r="W69" s="19">
        <v>0.0</v>
      </c>
      <c r="X69" s="19">
        <v>3.25</v>
      </c>
      <c r="Y69" s="19">
        <v>0.038</v>
      </c>
      <c r="Z69" s="19">
        <v>4.0E-4</v>
      </c>
      <c r="AA69" s="19">
        <v>0.0031</v>
      </c>
      <c r="AB69" s="19">
        <v>0.0</v>
      </c>
      <c r="AC69" s="19">
        <v>0.0042</v>
      </c>
      <c r="AD69" s="19">
        <v>0.662</v>
      </c>
      <c r="AE69" s="19">
        <v>0.0047</v>
      </c>
      <c r="AF69" s="19">
        <v>0.0</v>
      </c>
      <c r="AG69" s="19">
        <v>0.0162</v>
      </c>
      <c r="AH69" s="19">
        <v>0.0027</v>
      </c>
      <c r="AI69" s="19">
        <v>0.0011</v>
      </c>
      <c r="AJ69" s="19">
        <v>50.7</v>
      </c>
      <c r="AK69" s="19">
        <v>0.0132</v>
      </c>
      <c r="AL69" s="19">
        <v>1.82</v>
      </c>
      <c r="AM69" s="19">
        <v>0.0458</v>
      </c>
      <c r="AN69" s="19">
        <v>0.0</v>
      </c>
      <c r="AO69" s="19">
        <v>0.0022</v>
      </c>
      <c r="AP69" s="19">
        <v>0.935</v>
      </c>
      <c r="AQ69" s="19">
        <v>0.0094</v>
      </c>
      <c r="AR69" s="19">
        <v>0.0</v>
      </c>
      <c r="AS69" s="19">
        <v>0.0029</v>
      </c>
      <c r="AT69" s="19">
        <v>0.0132</v>
      </c>
      <c r="AU69" s="19">
        <v>0.04</v>
      </c>
      <c r="AW69" s="19">
        <f t="shared" si="1"/>
        <v>90.2556</v>
      </c>
    </row>
    <row r="70" ht="15.75" customHeight="1">
      <c r="A70" s="4" t="s">
        <v>81</v>
      </c>
      <c r="B70" s="4" t="s">
        <v>5</v>
      </c>
      <c r="C70" s="4"/>
      <c r="D70" s="18">
        <v>5.0</v>
      </c>
      <c r="E70" s="19">
        <v>12.8</v>
      </c>
      <c r="F70" s="19">
        <v>0.0</v>
      </c>
      <c r="G70" s="19">
        <v>0.0</v>
      </c>
      <c r="H70" s="19">
        <v>0.0026</v>
      </c>
      <c r="I70" s="19">
        <v>0.0062</v>
      </c>
      <c r="J70" s="19">
        <v>17.4</v>
      </c>
      <c r="K70" s="19">
        <v>0.0013</v>
      </c>
      <c r="L70" s="19">
        <v>0.0</v>
      </c>
      <c r="M70" s="19">
        <v>1.08</v>
      </c>
      <c r="N70" s="19">
        <v>0.0</v>
      </c>
      <c r="O70" s="19">
        <v>0.0</v>
      </c>
      <c r="P70" s="19">
        <v>0.0</v>
      </c>
      <c r="Q70" s="19">
        <v>0.0</v>
      </c>
      <c r="R70" s="19">
        <v>6.25</v>
      </c>
      <c r="S70" s="19">
        <v>0.0026</v>
      </c>
      <c r="T70" s="19">
        <v>5.0E-4</v>
      </c>
      <c r="U70" s="19">
        <v>0.0</v>
      </c>
      <c r="V70" s="19">
        <v>2.52</v>
      </c>
      <c r="W70" s="19">
        <v>0.0</v>
      </c>
      <c r="X70" s="19">
        <v>3.88</v>
      </c>
      <c r="Y70" s="19">
        <v>0.0461</v>
      </c>
      <c r="Z70" s="19">
        <v>2.0E-4</v>
      </c>
      <c r="AA70" s="19">
        <v>0.0022</v>
      </c>
      <c r="AB70" s="19">
        <v>0.0</v>
      </c>
      <c r="AC70" s="19">
        <v>0.0</v>
      </c>
      <c r="AD70" s="19">
        <v>0.679</v>
      </c>
      <c r="AE70" s="19">
        <v>0.0047</v>
      </c>
      <c r="AF70" s="19">
        <v>0.0</v>
      </c>
      <c r="AG70" s="19">
        <v>0.0138</v>
      </c>
      <c r="AH70" s="19">
        <v>0.0026</v>
      </c>
      <c r="AI70" s="19">
        <v>0.0</v>
      </c>
      <c r="AJ70" s="19">
        <v>38.5</v>
      </c>
      <c r="AK70" s="19">
        <v>0.0129</v>
      </c>
      <c r="AL70" s="19">
        <v>1.97</v>
      </c>
      <c r="AM70" s="19">
        <v>0.069</v>
      </c>
      <c r="AN70" s="19">
        <v>0.0</v>
      </c>
      <c r="AO70" s="19">
        <v>0.0023</v>
      </c>
      <c r="AP70" s="19">
        <v>0.754</v>
      </c>
      <c r="AQ70" s="19">
        <v>0.0</v>
      </c>
      <c r="AR70" s="19">
        <v>0.0</v>
      </c>
      <c r="AS70" s="19">
        <v>0.0025</v>
      </c>
      <c r="AT70" s="19">
        <v>0.0113</v>
      </c>
      <c r="AU70" s="19">
        <v>0.0299</v>
      </c>
      <c r="AW70" s="19">
        <f t="shared" si="1"/>
        <v>86.0437</v>
      </c>
    </row>
    <row r="71" ht="15.75" customHeight="1">
      <c r="A71" s="4" t="s">
        <v>82</v>
      </c>
      <c r="B71" s="4" t="s">
        <v>5</v>
      </c>
      <c r="C71" s="18"/>
      <c r="D71" s="18">
        <v>5.0</v>
      </c>
      <c r="E71" s="19">
        <v>10.2</v>
      </c>
      <c r="F71" s="19">
        <v>0.0</v>
      </c>
      <c r="G71" s="19">
        <v>0.0</v>
      </c>
      <c r="H71" s="19">
        <v>0.0025</v>
      </c>
      <c r="I71" s="19">
        <v>0.0059</v>
      </c>
      <c r="J71" s="19">
        <v>28.6</v>
      </c>
      <c r="K71" s="19">
        <v>0.0018</v>
      </c>
      <c r="L71" s="19">
        <v>0.0</v>
      </c>
      <c r="M71" s="19">
        <v>0.831</v>
      </c>
      <c r="N71" s="19">
        <v>0.0</v>
      </c>
      <c r="O71" s="19">
        <v>0.0101</v>
      </c>
      <c r="P71" s="19">
        <v>0.0</v>
      </c>
      <c r="Q71" s="19">
        <v>0.0</v>
      </c>
      <c r="R71" s="19">
        <v>5.61</v>
      </c>
      <c r="S71" s="19">
        <v>0.0022</v>
      </c>
      <c r="T71" s="19">
        <v>0.0</v>
      </c>
      <c r="U71" s="19">
        <v>0.001</v>
      </c>
      <c r="V71" s="19">
        <v>2.13</v>
      </c>
      <c r="W71" s="19">
        <v>0.0</v>
      </c>
      <c r="X71" s="19">
        <v>3.92</v>
      </c>
      <c r="Y71" s="19">
        <v>0.0452</v>
      </c>
      <c r="Z71" s="19">
        <v>5.0E-4</v>
      </c>
      <c r="AA71" s="19">
        <v>0.0021</v>
      </c>
      <c r="AB71" s="19">
        <v>0.0</v>
      </c>
      <c r="AC71" s="19">
        <v>0.0</v>
      </c>
      <c r="AD71" s="19">
        <v>0.635</v>
      </c>
      <c r="AE71" s="19">
        <v>0.0043</v>
      </c>
      <c r="AF71" s="19">
        <v>0.0</v>
      </c>
      <c r="AG71" s="19">
        <v>0.0115</v>
      </c>
      <c r="AH71" s="19">
        <v>0.0035</v>
      </c>
      <c r="AI71" s="19">
        <v>0.0011</v>
      </c>
      <c r="AJ71" s="19">
        <v>33.8</v>
      </c>
      <c r="AK71" s="19">
        <v>0.0158</v>
      </c>
      <c r="AL71" s="19">
        <v>1.17</v>
      </c>
      <c r="AM71" s="19">
        <v>0.0411</v>
      </c>
      <c r="AN71" s="19">
        <v>0.0</v>
      </c>
      <c r="AO71" s="19">
        <v>0.0036</v>
      </c>
      <c r="AP71" s="19">
        <v>0.739</v>
      </c>
      <c r="AQ71" s="19">
        <v>0.0</v>
      </c>
      <c r="AR71" s="19">
        <v>0.0</v>
      </c>
      <c r="AS71" s="19">
        <v>0.0021</v>
      </c>
      <c r="AT71" s="19">
        <v>0.0089</v>
      </c>
      <c r="AU71" s="19">
        <v>0.0214</v>
      </c>
      <c r="AW71" s="19">
        <f t="shared" si="1"/>
        <v>87.8196</v>
      </c>
    </row>
    <row r="72" ht="15.75" customHeight="1">
      <c r="A72" s="4" t="s">
        <v>83</v>
      </c>
      <c r="B72" s="4" t="s">
        <v>5</v>
      </c>
      <c r="C72" s="4"/>
      <c r="D72" s="18">
        <v>5.0</v>
      </c>
      <c r="E72" s="19">
        <v>11.3</v>
      </c>
      <c r="F72" s="19">
        <v>0.0</v>
      </c>
      <c r="G72" s="19">
        <v>0.0</v>
      </c>
      <c r="H72" s="19">
        <v>0.0028</v>
      </c>
      <c r="I72" s="19">
        <v>0.0088</v>
      </c>
      <c r="J72" s="19">
        <v>16.7</v>
      </c>
      <c r="K72" s="19">
        <v>0.0013</v>
      </c>
      <c r="L72" s="19">
        <v>0.0</v>
      </c>
      <c r="M72" s="19">
        <v>1.52</v>
      </c>
      <c r="N72" s="19">
        <v>0.0</v>
      </c>
      <c r="O72" s="19">
        <v>0.0</v>
      </c>
      <c r="P72" s="19">
        <v>0.0</v>
      </c>
      <c r="Q72" s="19">
        <v>0.0</v>
      </c>
      <c r="R72" s="19">
        <v>6.1</v>
      </c>
      <c r="S72" s="19">
        <v>0.003</v>
      </c>
      <c r="T72" s="19">
        <v>0.001</v>
      </c>
      <c r="U72" s="19">
        <v>0.0</v>
      </c>
      <c r="V72" s="19">
        <v>2.42</v>
      </c>
      <c r="W72" s="19">
        <v>0.0</v>
      </c>
      <c r="X72" s="19">
        <v>1.97</v>
      </c>
      <c r="Y72" s="19">
        <v>0.0402</v>
      </c>
      <c r="Z72" s="19">
        <v>7.0E-4</v>
      </c>
      <c r="AA72" s="19">
        <v>0.0031</v>
      </c>
      <c r="AB72" s="19">
        <v>0.0</v>
      </c>
      <c r="AC72" s="19">
        <v>0.0036</v>
      </c>
      <c r="AD72" s="19">
        <v>0.635</v>
      </c>
      <c r="AE72" s="19">
        <v>0.0055</v>
      </c>
      <c r="AF72" s="19">
        <v>0.0</v>
      </c>
      <c r="AG72" s="19">
        <v>0.015</v>
      </c>
      <c r="AH72" s="19">
        <v>0.0026</v>
      </c>
      <c r="AI72" s="19">
        <v>0.0</v>
      </c>
      <c r="AJ72" s="19">
        <v>48.0</v>
      </c>
      <c r="AK72" s="19">
        <v>0.0136</v>
      </c>
      <c r="AL72" s="19">
        <v>2.41</v>
      </c>
      <c r="AM72" s="19">
        <v>0.0654</v>
      </c>
      <c r="AN72" s="19">
        <v>0.0</v>
      </c>
      <c r="AO72" s="19">
        <v>0.0023</v>
      </c>
      <c r="AP72" s="19">
        <v>0.791</v>
      </c>
      <c r="AQ72" s="19">
        <v>0.0</v>
      </c>
      <c r="AR72" s="19">
        <v>0.0</v>
      </c>
      <c r="AS72" s="19">
        <v>0.0029</v>
      </c>
      <c r="AT72" s="19">
        <v>0.0124</v>
      </c>
      <c r="AU72" s="19">
        <v>0.0293</v>
      </c>
      <c r="AW72" s="19">
        <f t="shared" si="1"/>
        <v>92.0595</v>
      </c>
    </row>
    <row r="73" ht="15.75" customHeight="1">
      <c r="A73" s="4" t="s">
        <v>84</v>
      </c>
      <c r="B73" s="4" t="s">
        <v>5</v>
      </c>
      <c r="C73" s="4"/>
      <c r="D73" s="18">
        <v>5.0</v>
      </c>
      <c r="E73" s="19">
        <v>13.1</v>
      </c>
      <c r="F73" s="19">
        <v>0.0</v>
      </c>
      <c r="G73" s="19">
        <v>0.0</v>
      </c>
      <c r="H73" s="19">
        <v>0.0028</v>
      </c>
      <c r="I73" s="19">
        <v>0.0059</v>
      </c>
      <c r="J73" s="19">
        <v>14.0</v>
      </c>
      <c r="K73" s="19">
        <v>0.0018</v>
      </c>
      <c r="L73" s="19">
        <v>0.0</v>
      </c>
      <c r="M73" s="19">
        <v>1.13</v>
      </c>
      <c r="N73" s="19">
        <v>0.0</v>
      </c>
      <c r="O73" s="19">
        <v>0.0228</v>
      </c>
      <c r="P73" s="19">
        <v>0.0</v>
      </c>
      <c r="Q73" s="19">
        <v>0.0017</v>
      </c>
      <c r="R73" s="19">
        <v>6.0</v>
      </c>
      <c r="S73" s="19">
        <v>0.0031</v>
      </c>
      <c r="T73" s="19">
        <v>6.0E-4</v>
      </c>
      <c r="U73" s="19">
        <v>0.0011</v>
      </c>
      <c r="V73" s="19">
        <v>2.56</v>
      </c>
      <c r="W73" s="19">
        <v>0.0</v>
      </c>
      <c r="X73" s="19">
        <v>2.86</v>
      </c>
      <c r="Y73" s="19">
        <v>0.031</v>
      </c>
      <c r="Z73" s="19">
        <v>6.0E-4</v>
      </c>
      <c r="AA73" s="19">
        <v>0.0027</v>
      </c>
      <c r="AB73" s="19">
        <v>0.0</v>
      </c>
      <c r="AC73" s="19">
        <v>0.0033</v>
      </c>
      <c r="AD73" s="19">
        <v>0.729</v>
      </c>
      <c r="AE73" s="19">
        <v>0.0048</v>
      </c>
      <c r="AF73" s="19">
        <v>0.0</v>
      </c>
      <c r="AG73" s="19">
        <v>0.0156</v>
      </c>
      <c r="AH73" s="19">
        <v>0.0</v>
      </c>
      <c r="AI73" s="19">
        <v>0.0011</v>
      </c>
      <c r="AJ73" s="19">
        <v>49.2</v>
      </c>
      <c r="AK73" s="19">
        <v>0.0131</v>
      </c>
      <c r="AL73" s="19">
        <v>0.684</v>
      </c>
      <c r="AM73" s="19">
        <v>0.0564</v>
      </c>
      <c r="AN73" s="19">
        <v>0.0</v>
      </c>
      <c r="AO73" s="19">
        <v>0.002</v>
      </c>
      <c r="AP73" s="19">
        <v>0.851</v>
      </c>
      <c r="AQ73" s="19">
        <v>0.0</v>
      </c>
      <c r="AR73" s="19">
        <v>0.0</v>
      </c>
      <c r="AS73" s="19">
        <v>0.0028</v>
      </c>
      <c r="AT73" s="19">
        <v>0.0117</v>
      </c>
      <c r="AU73" s="19">
        <v>0.0306</v>
      </c>
      <c r="AW73" s="19">
        <f t="shared" si="1"/>
        <v>91.3295</v>
      </c>
    </row>
    <row r="74" ht="15.75" customHeight="1">
      <c r="A74" s="4" t="s">
        <v>85</v>
      </c>
      <c r="B74" s="4" t="s">
        <v>5</v>
      </c>
      <c r="C74" s="18"/>
      <c r="D74" s="18">
        <v>5.0</v>
      </c>
      <c r="E74" s="19">
        <v>11.7</v>
      </c>
      <c r="F74" s="19">
        <v>0.0</v>
      </c>
      <c r="G74" s="19">
        <v>0.0</v>
      </c>
      <c r="H74" s="19">
        <v>0.0029</v>
      </c>
      <c r="I74" s="19">
        <v>0.0062</v>
      </c>
      <c r="J74" s="19">
        <v>17.8</v>
      </c>
      <c r="K74" s="19">
        <v>0.0015</v>
      </c>
      <c r="L74" s="19">
        <v>0.0</v>
      </c>
      <c r="M74" s="19">
        <v>0.943</v>
      </c>
      <c r="N74" s="19">
        <v>0.0</v>
      </c>
      <c r="O74" s="19">
        <v>0.0204</v>
      </c>
      <c r="P74" s="19">
        <v>0.0</v>
      </c>
      <c r="Q74" s="19">
        <v>0.0019</v>
      </c>
      <c r="R74" s="19">
        <v>6.01</v>
      </c>
      <c r="S74" s="19">
        <v>0.0026</v>
      </c>
      <c r="T74" s="19">
        <v>7.0E-4</v>
      </c>
      <c r="U74" s="19">
        <v>0.0</v>
      </c>
      <c r="V74" s="19">
        <v>2.47</v>
      </c>
      <c r="W74" s="19">
        <v>0.0</v>
      </c>
      <c r="X74" s="19">
        <v>2.52</v>
      </c>
      <c r="Y74" s="19">
        <v>0.0427</v>
      </c>
      <c r="Z74" s="19">
        <v>8.0E-4</v>
      </c>
      <c r="AA74" s="19">
        <v>0.0031</v>
      </c>
      <c r="AB74" s="19">
        <v>0.0</v>
      </c>
      <c r="AC74" s="19">
        <v>0.0025</v>
      </c>
      <c r="AD74" s="19">
        <v>0.632</v>
      </c>
      <c r="AE74" s="19">
        <v>0.005</v>
      </c>
      <c r="AF74" s="19">
        <v>0.0</v>
      </c>
      <c r="AG74" s="19">
        <v>0.0149</v>
      </c>
      <c r="AH74" s="19">
        <v>0.003</v>
      </c>
      <c r="AI74" s="19">
        <v>0.0013</v>
      </c>
      <c r="AJ74" s="19">
        <v>47.3</v>
      </c>
      <c r="AK74" s="19">
        <v>0.0145</v>
      </c>
      <c r="AL74" s="19">
        <v>1.25</v>
      </c>
      <c r="AM74" s="19">
        <v>0.0687</v>
      </c>
      <c r="AN74" s="19">
        <v>0.0</v>
      </c>
      <c r="AO74" s="19">
        <v>0.0021</v>
      </c>
      <c r="AP74" s="19">
        <v>0.814</v>
      </c>
      <c r="AQ74" s="19">
        <v>0.0</v>
      </c>
      <c r="AR74" s="19">
        <v>0.0</v>
      </c>
      <c r="AS74" s="19">
        <v>0.0031</v>
      </c>
      <c r="AT74" s="19">
        <v>0.0118</v>
      </c>
      <c r="AU74" s="19">
        <v>0.0308</v>
      </c>
      <c r="AW74" s="19">
        <f t="shared" si="1"/>
        <v>91.6795</v>
      </c>
    </row>
    <row r="75" ht="15.75" customHeight="1">
      <c r="A75" s="4" t="s">
        <v>86</v>
      </c>
      <c r="B75" s="4" t="s">
        <v>5</v>
      </c>
      <c r="C75" s="4"/>
      <c r="D75" s="18">
        <v>5.0</v>
      </c>
      <c r="E75" s="19">
        <v>10.8</v>
      </c>
      <c r="F75" s="19">
        <v>0.0</v>
      </c>
      <c r="G75" s="19">
        <v>0.0</v>
      </c>
      <c r="H75" s="19">
        <v>0.0031</v>
      </c>
      <c r="I75" s="19">
        <v>0.004</v>
      </c>
      <c r="J75" s="19">
        <v>29.1</v>
      </c>
      <c r="K75" s="19">
        <v>0.0018</v>
      </c>
      <c r="L75" s="19">
        <v>0.0</v>
      </c>
      <c r="M75" s="19">
        <v>0.426</v>
      </c>
      <c r="N75" s="19">
        <v>0.0</v>
      </c>
      <c r="O75" s="19">
        <v>0.0248</v>
      </c>
      <c r="P75" s="19">
        <v>0.0</v>
      </c>
      <c r="Q75" s="19">
        <v>0.0</v>
      </c>
      <c r="R75" s="19">
        <v>4.18</v>
      </c>
      <c r="S75" s="19">
        <v>0.0026</v>
      </c>
      <c r="T75" s="19">
        <v>0.0011</v>
      </c>
      <c r="U75" s="19">
        <v>0.0</v>
      </c>
      <c r="V75" s="19">
        <v>1.62</v>
      </c>
      <c r="W75" s="19">
        <v>0.0</v>
      </c>
      <c r="X75" s="19">
        <v>4.51</v>
      </c>
      <c r="Y75" s="19">
        <v>0.027</v>
      </c>
      <c r="Z75" s="19">
        <v>6.0E-4</v>
      </c>
      <c r="AA75" s="19">
        <v>0.0022</v>
      </c>
      <c r="AB75" s="19">
        <v>0.0</v>
      </c>
      <c r="AC75" s="19">
        <v>0.0</v>
      </c>
      <c r="AD75" s="19">
        <v>0.631</v>
      </c>
      <c r="AE75" s="19">
        <v>0.0042</v>
      </c>
      <c r="AF75" s="19">
        <v>0.0</v>
      </c>
      <c r="AG75" s="19">
        <v>0.0109</v>
      </c>
      <c r="AH75" s="19">
        <v>0.0018</v>
      </c>
      <c r="AI75" s="19">
        <v>0.0016</v>
      </c>
      <c r="AJ75" s="19">
        <v>33.8</v>
      </c>
      <c r="AK75" s="19">
        <v>0.0138</v>
      </c>
      <c r="AL75" s="19">
        <v>1.28</v>
      </c>
      <c r="AM75" s="19">
        <v>0.097</v>
      </c>
      <c r="AN75" s="19">
        <v>0.0</v>
      </c>
      <c r="AO75" s="19">
        <v>0.0018</v>
      </c>
      <c r="AP75" s="19">
        <v>0.494</v>
      </c>
      <c r="AQ75" s="19">
        <v>0.0</v>
      </c>
      <c r="AR75" s="19">
        <v>0.0</v>
      </c>
      <c r="AS75" s="19">
        <v>0.0023</v>
      </c>
      <c r="AT75" s="19">
        <v>0.0129</v>
      </c>
      <c r="AU75" s="19">
        <v>0.0224</v>
      </c>
      <c r="AW75" s="19">
        <f t="shared" si="1"/>
        <v>87.0769</v>
      </c>
    </row>
    <row r="76" ht="15.75" customHeight="1">
      <c r="A76" s="4" t="s">
        <v>87</v>
      </c>
      <c r="B76" s="4" t="s">
        <v>5</v>
      </c>
      <c r="C76" s="4"/>
      <c r="D76" s="18">
        <v>5.0</v>
      </c>
      <c r="E76" s="19">
        <v>12.0</v>
      </c>
      <c r="F76" s="19">
        <v>0.0</v>
      </c>
      <c r="G76" s="19">
        <v>0.0</v>
      </c>
      <c r="H76" s="19">
        <v>0.0025</v>
      </c>
      <c r="I76" s="19">
        <v>0.0047</v>
      </c>
      <c r="J76" s="19">
        <v>20.4</v>
      </c>
      <c r="K76" s="19">
        <v>0.0015</v>
      </c>
      <c r="L76" s="19">
        <v>0.0</v>
      </c>
      <c r="M76" s="19">
        <v>0.684</v>
      </c>
      <c r="N76" s="19">
        <v>0.0</v>
      </c>
      <c r="O76" s="19">
        <v>0.0184</v>
      </c>
      <c r="P76" s="19">
        <v>0.0</v>
      </c>
      <c r="Q76" s="19">
        <v>0.0</v>
      </c>
      <c r="R76" s="19">
        <v>5.91</v>
      </c>
      <c r="S76" s="19">
        <v>0.002</v>
      </c>
      <c r="T76" s="19">
        <v>0.0</v>
      </c>
      <c r="U76" s="19">
        <v>9.0E-4</v>
      </c>
      <c r="V76" s="19">
        <v>2.2</v>
      </c>
      <c r="W76" s="19">
        <v>0.0</v>
      </c>
      <c r="X76" s="19">
        <v>3.44</v>
      </c>
      <c r="Y76" s="19">
        <v>0.0398</v>
      </c>
      <c r="Z76" s="19">
        <v>3.0E-4</v>
      </c>
      <c r="AA76" s="19">
        <v>0.0025</v>
      </c>
      <c r="AB76" s="19">
        <v>0.0</v>
      </c>
      <c r="AC76" s="19">
        <v>0.0</v>
      </c>
      <c r="AD76" s="19">
        <v>0.714</v>
      </c>
      <c r="AE76" s="19">
        <v>0.0048</v>
      </c>
      <c r="AF76" s="19">
        <v>0.0</v>
      </c>
      <c r="AG76" s="19">
        <v>0.0137</v>
      </c>
      <c r="AH76" s="19">
        <v>0.0</v>
      </c>
      <c r="AI76" s="19">
        <v>0.0011</v>
      </c>
      <c r="AJ76" s="19">
        <v>43.2</v>
      </c>
      <c r="AK76" s="19">
        <v>0.0136</v>
      </c>
      <c r="AL76" s="19">
        <v>1.63</v>
      </c>
      <c r="AM76" s="19">
        <v>0.0631</v>
      </c>
      <c r="AN76" s="19">
        <v>0.0</v>
      </c>
      <c r="AO76" s="19">
        <v>0.0028</v>
      </c>
      <c r="AP76" s="19">
        <v>0.674</v>
      </c>
      <c r="AQ76" s="19">
        <v>0.0</v>
      </c>
      <c r="AR76" s="19">
        <v>0.0</v>
      </c>
      <c r="AS76" s="19">
        <v>0.0028</v>
      </c>
      <c r="AT76" s="19">
        <v>0.0098</v>
      </c>
      <c r="AU76" s="19">
        <v>0.0304</v>
      </c>
      <c r="AW76" s="19">
        <f t="shared" si="1"/>
        <v>91.0667</v>
      </c>
    </row>
    <row r="77" ht="15.75" customHeight="1">
      <c r="A77" s="4" t="s">
        <v>88</v>
      </c>
      <c r="B77" s="4" t="s">
        <v>5</v>
      </c>
      <c r="C77" s="4"/>
      <c r="D77" s="18">
        <v>5.0</v>
      </c>
      <c r="E77" s="19">
        <v>15.1</v>
      </c>
      <c r="F77" s="19">
        <v>9.0E-4</v>
      </c>
      <c r="G77" s="19">
        <v>0.0</v>
      </c>
      <c r="H77" s="19">
        <v>0.0023</v>
      </c>
      <c r="I77" s="19">
        <v>0.0024</v>
      </c>
      <c r="J77" s="19">
        <v>5.43</v>
      </c>
      <c r="K77" s="19">
        <v>0.0013</v>
      </c>
      <c r="L77" s="19">
        <v>0.0</v>
      </c>
      <c r="M77" s="19">
        <v>0.299</v>
      </c>
      <c r="N77" s="19">
        <v>0.0</v>
      </c>
      <c r="O77" s="19">
        <v>0.0366</v>
      </c>
      <c r="P77" s="19">
        <v>0.0</v>
      </c>
      <c r="Q77" s="19">
        <v>0.0041</v>
      </c>
      <c r="R77" s="19">
        <v>8.19</v>
      </c>
      <c r="S77" s="19">
        <v>0.0035</v>
      </c>
      <c r="T77" s="19">
        <v>5.0E-4</v>
      </c>
      <c r="U77" s="19">
        <v>0.0</v>
      </c>
      <c r="V77" s="19">
        <v>3.53</v>
      </c>
      <c r="W77" s="19">
        <v>0.0</v>
      </c>
      <c r="X77" s="19">
        <v>3.11</v>
      </c>
      <c r="Y77" s="19">
        <v>0.0332</v>
      </c>
      <c r="Z77" s="19">
        <v>4.0E-4</v>
      </c>
      <c r="AA77" s="19">
        <v>0.0031</v>
      </c>
      <c r="AB77" s="19">
        <v>0.0448</v>
      </c>
      <c r="AC77" s="19">
        <v>0.0086</v>
      </c>
      <c r="AD77" s="19">
        <v>0.643</v>
      </c>
      <c r="AE77" s="19">
        <v>0.0045</v>
      </c>
      <c r="AF77" s="19">
        <v>0.0</v>
      </c>
      <c r="AG77" s="19">
        <v>0.0208</v>
      </c>
      <c r="AH77" s="19">
        <v>0.0029</v>
      </c>
      <c r="AI77" s="19">
        <v>8.0E-4</v>
      </c>
      <c r="AJ77" s="19">
        <v>55.7</v>
      </c>
      <c r="AK77" s="19">
        <v>0.0131</v>
      </c>
      <c r="AL77" s="19">
        <v>0.372</v>
      </c>
      <c r="AM77" s="19">
        <v>0.0171</v>
      </c>
      <c r="AN77" s="19">
        <v>0.0</v>
      </c>
      <c r="AO77" s="19">
        <v>0.0018</v>
      </c>
      <c r="AP77" s="19">
        <v>1.04</v>
      </c>
      <c r="AQ77" s="19">
        <v>0.0</v>
      </c>
      <c r="AR77" s="19">
        <v>0.0</v>
      </c>
      <c r="AS77" s="19">
        <v>0.0025</v>
      </c>
      <c r="AT77" s="19">
        <v>0.0147</v>
      </c>
      <c r="AU77" s="19">
        <v>0.0412</v>
      </c>
      <c r="AW77" s="19">
        <f t="shared" si="1"/>
        <v>93.6751</v>
      </c>
    </row>
    <row r="78" ht="15.75" customHeight="1">
      <c r="A78" s="4" t="s">
        <v>89</v>
      </c>
      <c r="B78" s="4" t="s">
        <v>5</v>
      </c>
      <c r="C78" s="4"/>
      <c r="D78" s="18">
        <v>5.0</v>
      </c>
      <c r="E78" s="19">
        <v>13.3</v>
      </c>
      <c r="F78" s="19">
        <v>0.0</v>
      </c>
      <c r="G78" s="19">
        <v>0.0</v>
      </c>
      <c r="H78" s="19">
        <v>0.0029</v>
      </c>
      <c r="I78" s="19">
        <v>0.0029</v>
      </c>
      <c r="J78" s="19">
        <v>19.4</v>
      </c>
      <c r="K78" s="19">
        <v>0.0018</v>
      </c>
      <c r="L78" s="19">
        <v>0.0</v>
      </c>
      <c r="M78" s="19">
        <v>0.268</v>
      </c>
      <c r="N78" s="19">
        <v>0.0</v>
      </c>
      <c r="O78" s="19">
        <v>0.0288</v>
      </c>
      <c r="P78" s="19">
        <v>0.0</v>
      </c>
      <c r="Q78" s="19">
        <v>0.0142</v>
      </c>
      <c r="R78" s="19">
        <v>7.4</v>
      </c>
      <c r="S78" s="19">
        <v>0.0037</v>
      </c>
      <c r="T78" s="19">
        <v>9.0E-4</v>
      </c>
      <c r="U78" s="19">
        <v>7.0E-4</v>
      </c>
      <c r="V78" s="19">
        <v>2.36</v>
      </c>
      <c r="W78" s="19">
        <v>0.0</v>
      </c>
      <c r="X78" s="19">
        <v>3.22</v>
      </c>
      <c r="Y78" s="19">
        <v>0.032</v>
      </c>
      <c r="Z78" s="19">
        <v>5.0E-4</v>
      </c>
      <c r="AA78" s="19">
        <v>0.0027</v>
      </c>
      <c r="AB78" s="19">
        <v>0.0</v>
      </c>
      <c r="AC78" s="19">
        <v>0.0088</v>
      </c>
      <c r="AD78" s="19">
        <v>0.518</v>
      </c>
      <c r="AE78" s="19">
        <v>0.0058</v>
      </c>
      <c r="AF78" s="19">
        <v>0.0</v>
      </c>
      <c r="AG78" s="19">
        <v>0.0186</v>
      </c>
      <c r="AH78" s="19">
        <v>0.0027</v>
      </c>
      <c r="AI78" s="19">
        <v>0.0</v>
      </c>
      <c r="AJ78" s="19">
        <v>40.8</v>
      </c>
      <c r="AK78" s="19">
        <v>0.0145</v>
      </c>
      <c r="AL78" s="19">
        <v>0.398</v>
      </c>
      <c r="AM78" s="19">
        <v>0.0295</v>
      </c>
      <c r="AN78" s="19">
        <v>0.0</v>
      </c>
      <c r="AO78" s="19">
        <v>0.0021</v>
      </c>
      <c r="AP78" s="19">
        <v>0.854</v>
      </c>
      <c r="AQ78" s="19">
        <v>0.0</v>
      </c>
      <c r="AR78" s="19">
        <v>0.0</v>
      </c>
      <c r="AS78" s="19">
        <v>0.002</v>
      </c>
      <c r="AT78" s="19">
        <v>0.0134</v>
      </c>
      <c r="AU78" s="19">
        <v>0.0268</v>
      </c>
      <c r="AW78" s="19">
        <f t="shared" si="1"/>
        <v>88.7333</v>
      </c>
    </row>
    <row r="79" ht="15.75" customHeight="1">
      <c r="A79" s="4" t="s">
        <v>90</v>
      </c>
      <c r="B79" s="4" t="s">
        <v>5</v>
      </c>
      <c r="C79" s="4"/>
      <c r="D79" s="18">
        <v>5.0</v>
      </c>
      <c r="E79" s="19">
        <v>15.3</v>
      </c>
      <c r="F79" s="19">
        <v>0.0017</v>
      </c>
      <c r="G79" s="19">
        <v>0.0208</v>
      </c>
      <c r="H79" s="19">
        <v>0.0029</v>
      </c>
      <c r="I79" s="19">
        <v>0.0087</v>
      </c>
      <c r="J79" s="19">
        <v>4.72</v>
      </c>
      <c r="K79" s="19">
        <v>0.0019</v>
      </c>
      <c r="L79" s="19">
        <v>0.0</v>
      </c>
      <c r="M79" s="19">
        <v>0.329</v>
      </c>
      <c r="N79" s="19">
        <v>0.0221</v>
      </c>
      <c r="O79" s="19">
        <v>0.0324</v>
      </c>
      <c r="P79" s="19">
        <v>0.0</v>
      </c>
      <c r="Q79" s="19">
        <v>0.004</v>
      </c>
      <c r="R79" s="19">
        <v>8.81</v>
      </c>
      <c r="S79" s="19">
        <v>0.0038</v>
      </c>
      <c r="T79" s="19">
        <v>6.0E-4</v>
      </c>
      <c r="U79" s="19">
        <v>0.0033</v>
      </c>
      <c r="V79" s="19">
        <v>3.27</v>
      </c>
      <c r="W79" s="19">
        <v>0.0</v>
      </c>
      <c r="X79" s="19">
        <v>3.01</v>
      </c>
      <c r="Y79" s="19">
        <v>0.102</v>
      </c>
      <c r="Z79" s="19">
        <v>0.0014</v>
      </c>
      <c r="AA79" s="19">
        <v>0.004</v>
      </c>
      <c r="AB79" s="19">
        <v>0.0475</v>
      </c>
      <c r="AC79" s="19">
        <v>0.006</v>
      </c>
      <c r="AD79" s="19">
        <v>0.704</v>
      </c>
      <c r="AE79" s="19">
        <v>0.0095</v>
      </c>
      <c r="AF79" s="19">
        <v>0.0119</v>
      </c>
      <c r="AG79" s="19">
        <v>0.019</v>
      </c>
      <c r="AH79" s="19">
        <v>0.0029</v>
      </c>
      <c r="AI79" s="19">
        <v>0.0011</v>
      </c>
      <c r="AJ79" s="19">
        <v>61.7</v>
      </c>
      <c r="AK79" s="19">
        <v>0.0152</v>
      </c>
      <c r="AL79" s="19">
        <v>0.711</v>
      </c>
      <c r="AM79" s="19">
        <v>0.0146</v>
      </c>
      <c r="AN79" s="19">
        <v>0.0</v>
      </c>
      <c r="AO79" s="19">
        <v>0.003</v>
      </c>
      <c r="AP79" s="19">
        <v>0.999</v>
      </c>
      <c r="AQ79" s="19">
        <v>0.0228</v>
      </c>
      <c r="AR79" s="19">
        <v>0.0</v>
      </c>
      <c r="AS79" s="19">
        <v>0.0055</v>
      </c>
      <c r="AT79" s="19">
        <v>0.0129</v>
      </c>
      <c r="AU79" s="19">
        <v>0.0693</v>
      </c>
      <c r="AW79" s="19">
        <f t="shared" si="1"/>
        <v>100.0038</v>
      </c>
    </row>
    <row r="80" ht="15.75" customHeight="1">
      <c r="A80" s="4" t="s">
        <v>91</v>
      </c>
      <c r="B80" s="4" t="s">
        <v>5</v>
      </c>
      <c r="C80" s="18"/>
      <c r="D80" s="18">
        <v>5.0</v>
      </c>
      <c r="E80" s="19">
        <v>14.4</v>
      </c>
      <c r="F80" s="19">
        <v>0.0015</v>
      </c>
      <c r="G80" s="19">
        <v>0.027</v>
      </c>
      <c r="H80" s="19">
        <v>0.0025</v>
      </c>
      <c r="I80" s="19">
        <v>0.0057</v>
      </c>
      <c r="J80" s="19">
        <v>1.27</v>
      </c>
      <c r="K80" s="19">
        <v>0.0015</v>
      </c>
      <c r="L80" s="19">
        <v>0.0079</v>
      </c>
      <c r="M80" s="19">
        <v>0.322</v>
      </c>
      <c r="N80" s="19">
        <v>0.0249</v>
      </c>
      <c r="O80" s="19">
        <v>0.0241</v>
      </c>
      <c r="P80" s="19">
        <v>0.0</v>
      </c>
      <c r="Q80" s="19">
        <v>0.0056</v>
      </c>
      <c r="R80" s="19">
        <v>8.83</v>
      </c>
      <c r="S80" s="19">
        <v>0.004</v>
      </c>
      <c r="T80" s="19">
        <v>6.0E-4</v>
      </c>
      <c r="U80" s="19">
        <v>0.0016</v>
      </c>
      <c r="V80" s="19">
        <v>2.92</v>
      </c>
      <c r="W80" s="19">
        <v>0.0</v>
      </c>
      <c r="X80" s="19">
        <v>2.65</v>
      </c>
      <c r="Y80" s="19">
        <v>0.128</v>
      </c>
      <c r="Z80" s="19">
        <v>9.0E-4</v>
      </c>
      <c r="AA80" s="19">
        <v>0.0038</v>
      </c>
      <c r="AB80" s="19">
        <v>0.0369</v>
      </c>
      <c r="AC80" s="19">
        <v>0.0064</v>
      </c>
      <c r="AD80" s="19">
        <v>0.661</v>
      </c>
      <c r="AE80" s="19">
        <v>0.0082</v>
      </c>
      <c r="AF80" s="19">
        <v>0.0148</v>
      </c>
      <c r="AG80" s="19">
        <v>0.0195</v>
      </c>
      <c r="AH80" s="19">
        <v>0.0026</v>
      </c>
      <c r="AI80" s="19">
        <v>9.0E-4</v>
      </c>
      <c r="AJ80" s="19">
        <v>66.9</v>
      </c>
      <c r="AK80" s="19">
        <v>0.0143</v>
      </c>
      <c r="AL80" s="19">
        <v>0.556</v>
      </c>
      <c r="AM80" s="19">
        <v>0.0124</v>
      </c>
      <c r="AN80" s="19">
        <v>0.0</v>
      </c>
      <c r="AO80" s="19">
        <v>0.002</v>
      </c>
      <c r="AP80" s="19">
        <v>0.982</v>
      </c>
      <c r="AQ80" s="19">
        <v>0.0187</v>
      </c>
      <c r="AR80" s="19">
        <v>0.0</v>
      </c>
      <c r="AS80" s="19">
        <v>0.0056</v>
      </c>
      <c r="AT80" s="19">
        <v>0.0137</v>
      </c>
      <c r="AU80" s="19">
        <v>0.0672</v>
      </c>
      <c r="AW80" s="19">
        <f t="shared" si="1"/>
        <v>99.9538</v>
      </c>
    </row>
    <row r="81" ht="15.75" customHeight="1">
      <c r="A81" s="4" t="s">
        <v>92</v>
      </c>
      <c r="B81" s="4" t="s">
        <v>63</v>
      </c>
      <c r="C81" s="4"/>
      <c r="D81" s="18">
        <v>6.0</v>
      </c>
      <c r="E81" s="24">
        <v>13.263636363636364</v>
      </c>
      <c r="F81" s="24">
        <v>3.909090909090909E-4</v>
      </c>
      <c r="G81" s="24">
        <v>0.0074818181818181815</v>
      </c>
      <c r="H81" s="24">
        <v>0.003190909090909091</v>
      </c>
      <c r="I81" s="24">
        <v>0.010372727272727273</v>
      </c>
      <c r="J81" s="24">
        <v>15.227272727272727</v>
      </c>
      <c r="K81" s="24">
        <v>0.002381818181818181</v>
      </c>
      <c r="L81" s="24">
        <v>0.0</v>
      </c>
      <c r="M81" s="24">
        <v>0.32836363636363636</v>
      </c>
      <c r="N81" s="24">
        <v>0.0</v>
      </c>
      <c r="O81" s="24">
        <v>0.011881818181818183</v>
      </c>
      <c r="P81" s="24">
        <v>0.0013454545454545453</v>
      </c>
      <c r="Q81" s="24">
        <v>0.0015636363636363636</v>
      </c>
      <c r="R81" s="24">
        <v>6.749090909090909</v>
      </c>
      <c r="S81" s="24">
        <v>0.003209090909090909</v>
      </c>
      <c r="T81" s="24">
        <v>7.181818181818182E-4</v>
      </c>
      <c r="U81" s="24">
        <v>0.002036363636363636</v>
      </c>
      <c r="V81" s="24">
        <v>2.3918181818181816</v>
      </c>
      <c r="W81" s="24">
        <v>0.0</v>
      </c>
      <c r="X81" s="24">
        <v>3.519090909090909</v>
      </c>
      <c r="Y81" s="24">
        <v>0.043081818181818186</v>
      </c>
      <c r="Z81" s="24">
        <v>7.0E-4</v>
      </c>
      <c r="AA81" s="24">
        <v>0.003036363636363636</v>
      </c>
      <c r="AB81" s="24">
        <v>0.0</v>
      </c>
      <c r="AC81" s="24">
        <v>0.0034636363636363636</v>
      </c>
      <c r="AD81" s="24">
        <v>0.671</v>
      </c>
      <c r="AE81" s="24">
        <v>0.0048090909090909096</v>
      </c>
      <c r="AF81" s="24">
        <v>0.0025454545454545456</v>
      </c>
      <c r="AG81" s="24">
        <v>0.015554545454545455</v>
      </c>
      <c r="AH81" s="24">
        <v>0.004954545454545454</v>
      </c>
      <c r="AI81" s="24">
        <v>0.0013545454545454546</v>
      </c>
      <c r="AJ81" s="24">
        <v>45.00909090909091</v>
      </c>
      <c r="AK81" s="24">
        <v>0.013763636363636365</v>
      </c>
      <c r="AL81" s="24">
        <v>0.9159999999999999</v>
      </c>
      <c r="AM81" s="24">
        <v>0.05782727272727273</v>
      </c>
      <c r="AN81" s="24">
        <v>0.0</v>
      </c>
      <c r="AO81" s="24">
        <v>0.004172727272727272</v>
      </c>
      <c r="AP81" s="24">
        <v>0.8200000000000002</v>
      </c>
      <c r="AQ81" s="24">
        <v>0.006445454545454546</v>
      </c>
      <c r="AR81" s="24">
        <v>0.0</v>
      </c>
      <c r="AS81" s="24">
        <v>0.0031272727272727272</v>
      </c>
      <c r="AT81" s="24">
        <v>0.012872727272727274</v>
      </c>
      <c r="AU81" s="24">
        <v>0.03194545454545455</v>
      </c>
      <c r="AW81" s="24">
        <f t="shared" si="1"/>
        <v>89.14959091</v>
      </c>
    </row>
    <row r="82" ht="15.75" customHeight="1">
      <c r="A82" s="34" t="s">
        <v>93</v>
      </c>
      <c r="B82" s="34" t="s">
        <v>5</v>
      </c>
      <c r="C82" s="34"/>
      <c r="D82" s="35">
        <v>5.0</v>
      </c>
      <c r="E82" s="36">
        <v>13.1</v>
      </c>
      <c r="F82" s="36">
        <v>0.0</v>
      </c>
      <c r="G82" s="36">
        <v>0.0</v>
      </c>
      <c r="H82" s="36">
        <v>0.003</v>
      </c>
      <c r="I82" s="36">
        <v>0.0067</v>
      </c>
      <c r="J82" s="36">
        <v>15.2</v>
      </c>
      <c r="K82" s="36">
        <v>0.0016</v>
      </c>
      <c r="L82" s="36">
        <v>0.0</v>
      </c>
      <c r="M82" s="36">
        <v>1.1</v>
      </c>
      <c r="N82" s="36">
        <v>0.0</v>
      </c>
      <c r="O82" s="36">
        <v>0.0327</v>
      </c>
      <c r="P82" s="36">
        <v>0.0</v>
      </c>
      <c r="Q82" s="36">
        <v>0.0</v>
      </c>
      <c r="R82" s="36">
        <v>6.07</v>
      </c>
      <c r="S82" s="36">
        <v>0.0037</v>
      </c>
      <c r="T82" s="36">
        <v>0.0011</v>
      </c>
      <c r="U82" s="36">
        <v>0.0</v>
      </c>
      <c r="V82" s="36">
        <v>2.39</v>
      </c>
      <c r="W82" s="36">
        <v>0.0</v>
      </c>
      <c r="X82" s="36">
        <v>2.97</v>
      </c>
      <c r="Y82" s="36">
        <v>0.0371</v>
      </c>
      <c r="Z82" s="36">
        <v>5.0E-4</v>
      </c>
      <c r="AA82" s="36">
        <v>0.0028</v>
      </c>
      <c r="AB82" s="36">
        <v>0.0</v>
      </c>
      <c r="AC82" s="36">
        <v>0.0</v>
      </c>
      <c r="AD82" s="36">
        <v>0.671</v>
      </c>
      <c r="AE82" s="36">
        <v>0.005</v>
      </c>
      <c r="AF82" s="36">
        <v>0.0</v>
      </c>
      <c r="AG82" s="36">
        <v>0.015</v>
      </c>
      <c r="AH82" s="36">
        <v>0.0016</v>
      </c>
      <c r="AI82" s="36">
        <v>0.0013</v>
      </c>
      <c r="AJ82" s="36">
        <v>46.4</v>
      </c>
      <c r="AK82" s="36">
        <v>0.0128</v>
      </c>
      <c r="AL82" s="36">
        <v>1.72</v>
      </c>
      <c r="AM82" s="36">
        <v>0.0641</v>
      </c>
      <c r="AN82" s="36">
        <v>0.0</v>
      </c>
      <c r="AO82" s="36">
        <v>0.0018</v>
      </c>
      <c r="AP82" s="36">
        <v>0.824</v>
      </c>
      <c r="AQ82" s="36">
        <v>0.0</v>
      </c>
      <c r="AR82" s="36">
        <v>0.0</v>
      </c>
      <c r="AS82" s="36">
        <v>0.0025</v>
      </c>
      <c r="AT82" s="36">
        <v>0.0118</v>
      </c>
      <c r="AU82" s="36">
        <v>0.0275</v>
      </c>
      <c r="AV82" s="34"/>
      <c r="AW82" s="36">
        <f t="shared" si="1"/>
        <v>90.6776</v>
      </c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4"/>
      <c r="BP82" s="34"/>
      <c r="BQ82" s="34"/>
    </row>
    <row r="83" ht="15.75" customHeight="1">
      <c r="E83" s="6"/>
      <c r="F83" s="7"/>
      <c r="G83" s="6"/>
      <c r="H83" s="8"/>
      <c r="I83" s="7"/>
      <c r="J83" s="6"/>
      <c r="K83" s="8"/>
      <c r="L83" s="9"/>
      <c r="M83" s="6"/>
      <c r="N83" s="7"/>
      <c r="O83" s="10"/>
      <c r="P83" s="9"/>
      <c r="Q83" s="6"/>
      <c r="R83" s="6"/>
      <c r="S83" s="12"/>
      <c r="T83" s="13"/>
      <c r="U83" s="13"/>
      <c r="V83" s="6"/>
      <c r="W83" s="9"/>
      <c r="X83" s="6"/>
      <c r="Y83" s="6"/>
      <c r="Z83" s="14"/>
      <c r="AA83" s="12"/>
      <c r="AB83" s="8"/>
      <c r="AC83" s="8"/>
      <c r="AD83" s="6"/>
      <c r="AE83" s="6"/>
      <c r="AF83" s="15"/>
      <c r="AG83" s="12"/>
      <c r="AH83" s="12"/>
      <c r="AI83" s="7"/>
      <c r="AJ83" s="6"/>
      <c r="AK83" s="17"/>
      <c r="AL83" s="6"/>
      <c r="AM83" s="6"/>
      <c r="AN83" s="9"/>
      <c r="AO83" s="8"/>
      <c r="AP83" s="6"/>
      <c r="AQ83" s="12"/>
      <c r="AR83" s="9"/>
      <c r="AS83" s="12"/>
      <c r="AT83" s="12"/>
      <c r="AU83" s="6"/>
    </row>
    <row r="84" ht="15.75" customHeight="1">
      <c r="E84" s="6"/>
      <c r="F84" s="7"/>
      <c r="G84" s="6"/>
      <c r="H84" s="8"/>
      <c r="I84" s="7"/>
      <c r="J84" s="6"/>
      <c r="K84" s="8"/>
      <c r="L84" s="9"/>
      <c r="M84" s="6"/>
      <c r="N84" s="7"/>
      <c r="O84" s="10"/>
      <c r="P84" s="9"/>
      <c r="Q84" s="6"/>
      <c r="R84" s="6"/>
      <c r="S84" s="12"/>
      <c r="T84" s="13"/>
      <c r="U84" s="13"/>
      <c r="V84" s="6"/>
      <c r="W84" s="9"/>
      <c r="X84" s="6"/>
      <c r="Y84" s="6"/>
      <c r="Z84" s="14"/>
      <c r="AA84" s="12"/>
      <c r="AB84" s="8"/>
      <c r="AC84" s="8"/>
      <c r="AD84" s="6"/>
      <c r="AE84" s="6"/>
      <c r="AF84" s="15"/>
      <c r="AG84" s="12"/>
      <c r="AH84" s="12"/>
      <c r="AI84" s="7"/>
      <c r="AJ84" s="6"/>
      <c r="AK84" s="17"/>
      <c r="AL84" s="6"/>
      <c r="AM84" s="6"/>
      <c r="AN84" s="9"/>
      <c r="AO84" s="8"/>
      <c r="AP84" s="6"/>
      <c r="AQ84" s="12"/>
      <c r="AR84" s="9"/>
      <c r="AS84" s="12"/>
      <c r="AT84" s="12"/>
      <c r="AU84" s="6"/>
    </row>
    <row r="85" ht="15.75" customHeight="1">
      <c r="E85" s="6"/>
      <c r="F85" s="7"/>
      <c r="G85" s="6"/>
      <c r="H85" s="8"/>
      <c r="I85" s="7"/>
      <c r="J85" s="6"/>
      <c r="K85" s="8"/>
      <c r="L85" s="9"/>
      <c r="M85" s="6"/>
      <c r="N85" s="7"/>
      <c r="O85" s="10"/>
      <c r="P85" s="9"/>
      <c r="Q85" s="6"/>
      <c r="R85" s="6"/>
      <c r="S85" s="12"/>
      <c r="T85" s="13"/>
      <c r="U85" s="13"/>
      <c r="V85" s="6"/>
      <c r="W85" s="9"/>
      <c r="X85" s="6"/>
      <c r="Y85" s="6"/>
      <c r="Z85" s="14"/>
      <c r="AA85" s="12"/>
      <c r="AB85" s="8"/>
      <c r="AC85" s="8"/>
      <c r="AD85" s="6"/>
      <c r="AE85" s="6"/>
      <c r="AF85" s="15"/>
      <c r="AG85" s="12"/>
      <c r="AH85" s="12"/>
      <c r="AI85" s="7"/>
      <c r="AJ85" s="6"/>
      <c r="AK85" s="17"/>
      <c r="AL85" s="6"/>
      <c r="AM85" s="6"/>
      <c r="AN85" s="9"/>
      <c r="AO85" s="8"/>
      <c r="AP85" s="6"/>
      <c r="AQ85" s="12"/>
      <c r="AR85" s="9"/>
      <c r="AS85" s="12"/>
      <c r="AT85" s="12"/>
      <c r="AU85" s="6"/>
    </row>
    <row r="86" ht="15.75" customHeight="1">
      <c r="E86" s="6"/>
      <c r="F86" s="7"/>
      <c r="G86" s="6"/>
      <c r="H86" s="8"/>
      <c r="I86" s="7"/>
      <c r="J86" s="6"/>
      <c r="K86" s="8"/>
      <c r="L86" s="9"/>
      <c r="M86" s="6"/>
      <c r="N86" s="7"/>
      <c r="O86" s="10"/>
      <c r="P86" s="9"/>
      <c r="Q86" s="6"/>
      <c r="R86" s="6"/>
      <c r="S86" s="12"/>
      <c r="T86" s="13"/>
      <c r="U86" s="13"/>
      <c r="V86" s="6"/>
      <c r="W86" s="9"/>
      <c r="X86" s="6"/>
      <c r="Y86" s="6"/>
      <c r="Z86" s="14"/>
      <c r="AA86" s="12"/>
      <c r="AB86" s="8"/>
      <c r="AC86" s="8"/>
      <c r="AD86" s="6"/>
      <c r="AE86" s="6"/>
      <c r="AF86" s="15"/>
      <c r="AG86" s="12"/>
      <c r="AH86" s="12"/>
      <c r="AI86" s="7"/>
      <c r="AJ86" s="6"/>
      <c r="AK86" s="17"/>
      <c r="AL86" s="6"/>
      <c r="AM86" s="6"/>
      <c r="AN86" s="9"/>
      <c r="AO86" s="8"/>
      <c r="AP86" s="6"/>
      <c r="AQ86" s="12"/>
      <c r="AR86" s="9"/>
      <c r="AS86" s="12"/>
      <c r="AT86" s="12"/>
      <c r="AU86" s="6"/>
    </row>
    <row r="87" ht="15.75" customHeight="1">
      <c r="E87" s="6"/>
      <c r="F87" s="7"/>
      <c r="G87" s="6"/>
      <c r="H87" s="8"/>
      <c r="I87" s="7"/>
      <c r="J87" s="6"/>
      <c r="K87" s="8"/>
      <c r="L87" s="9"/>
      <c r="M87" s="6"/>
      <c r="N87" s="7"/>
      <c r="O87" s="10"/>
      <c r="P87" s="9"/>
      <c r="Q87" s="6"/>
      <c r="R87" s="6"/>
      <c r="S87" s="12"/>
      <c r="T87" s="13"/>
      <c r="U87" s="13"/>
      <c r="V87" s="6"/>
      <c r="W87" s="9"/>
      <c r="X87" s="6"/>
      <c r="Y87" s="6"/>
      <c r="Z87" s="14"/>
      <c r="AA87" s="12"/>
      <c r="AB87" s="8"/>
      <c r="AC87" s="8"/>
      <c r="AD87" s="6"/>
      <c r="AE87" s="6"/>
      <c r="AF87" s="15"/>
      <c r="AG87" s="12"/>
      <c r="AH87" s="12"/>
      <c r="AI87" s="7"/>
      <c r="AJ87" s="6"/>
      <c r="AK87" s="17"/>
      <c r="AL87" s="6"/>
      <c r="AM87" s="6"/>
      <c r="AN87" s="9"/>
      <c r="AO87" s="8"/>
      <c r="AP87" s="6"/>
      <c r="AQ87" s="12"/>
      <c r="AR87" s="9"/>
      <c r="AS87" s="12"/>
      <c r="AT87" s="12"/>
      <c r="AU87" s="6"/>
    </row>
    <row r="88" ht="15.75" customHeight="1">
      <c r="E88" s="6"/>
      <c r="F88" s="7"/>
      <c r="G88" s="6"/>
      <c r="H88" s="8"/>
      <c r="I88" s="7"/>
      <c r="J88" s="6"/>
      <c r="K88" s="8"/>
      <c r="L88" s="9"/>
      <c r="M88" s="6"/>
      <c r="N88" s="7"/>
      <c r="O88" s="10"/>
      <c r="P88" s="9"/>
      <c r="Q88" s="6"/>
      <c r="R88" s="6"/>
      <c r="S88" s="12"/>
      <c r="T88" s="13"/>
      <c r="U88" s="13"/>
      <c r="V88" s="6"/>
      <c r="W88" s="9"/>
      <c r="X88" s="6"/>
      <c r="Y88" s="6"/>
      <c r="Z88" s="14"/>
      <c r="AA88" s="12"/>
      <c r="AB88" s="8"/>
      <c r="AC88" s="8"/>
      <c r="AD88" s="6"/>
      <c r="AE88" s="6"/>
      <c r="AF88" s="15"/>
      <c r="AG88" s="12"/>
      <c r="AH88" s="12"/>
      <c r="AI88" s="7"/>
      <c r="AJ88" s="6"/>
      <c r="AK88" s="17"/>
      <c r="AL88" s="6"/>
      <c r="AM88" s="6"/>
      <c r="AN88" s="9"/>
      <c r="AO88" s="8"/>
      <c r="AP88" s="6"/>
      <c r="AQ88" s="12"/>
      <c r="AR88" s="9"/>
      <c r="AS88" s="12"/>
      <c r="AT88" s="12"/>
      <c r="AU88" s="6"/>
    </row>
    <row r="89" ht="15.75" customHeight="1">
      <c r="E89" s="6"/>
      <c r="F89" s="7"/>
      <c r="G89" s="6"/>
      <c r="H89" s="8"/>
      <c r="I89" s="7"/>
      <c r="J89" s="6"/>
      <c r="K89" s="8"/>
      <c r="L89" s="9"/>
      <c r="M89" s="6"/>
      <c r="N89" s="7"/>
      <c r="O89" s="10"/>
      <c r="P89" s="9"/>
      <c r="Q89" s="6"/>
      <c r="R89" s="6"/>
      <c r="S89" s="12"/>
      <c r="T89" s="13"/>
      <c r="U89" s="13"/>
      <c r="V89" s="6"/>
      <c r="W89" s="9"/>
      <c r="X89" s="6"/>
      <c r="Y89" s="6"/>
      <c r="Z89" s="14"/>
      <c r="AA89" s="12"/>
      <c r="AB89" s="8"/>
      <c r="AC89" s="8"/>
      <c r="AD89" s="6"/>
      <c r="AE89" s="6"/>
      <c r="AF89" s="15"/>
      <c r="AG89" s="12"/>
      <c r="AH89" s="12"/>
      <c r="AI89" s="7"/>
      <c r="AJ89" s="6"/>
      <c r="AK89" s="17"/>
      <c r="AL89" s="6"/>
      <c r="AM89" s="6"/>
      <c r="AN89" s="9"/>
      <c r="AO89" s="8"/>
      <c r="AP89" s="6"/>
      <c r="AQ89" s="12"/>
      <c r="AR89" s="9"/>
      <c r="AS89" s="12"/>
      <c r="AT89" s="12"/>
      <c r="AU89" s="6"/>
    </row>
    <row r="90" ht="15.75" customHeight="1">
      <c r="F90" s="7"/>
      <c r="G90" s="6"/>
      <c r="H90" s="8"/>
      <c r="I90" s="7"/>
      <c r="J90" s="6"/>
      <c r="K90" s="8"/>
      <c r="L90" s="9"/>
      <c r="M90" s="6"/>
      <c r="N90" s="7"/>
      <c r="O90" s="10"/>
      <c r="P90" s="9"/>
      <c r="Q90" s="6"/>
      <c r="R90" s="6"/>
      <c r="S90" s="12"/>
      <c r="T90" s="13"/>
      <c r="U90" s="13"/>
      <c r="V90" s="6"/>
      <c r="W90" s="9"/>
      <c r="X90" s="6"/>
      <c r="Y90" s="6"/>
      <c r="Z90" s="14"/>
      <c r="AA90" s="12"/>
      <c r="AB90" s="8"/>
      <c r="AC90" s="8"/>
      <c r="AD90" s="6"/>
      <c r="AE90" s="6"/>
      <c r="AF90" s="15"/>
      <c r="AG90" s="12"/>
      <c r="AH90" s="12"/>
      <c r="AI90" s="7"/>
      <c r="AJ90" s="6"/>
      <c r="AK90" s="17"/>
      <c r="AL90" s="6"/>
      <c r="AM90" s="6"/>
      <c r="AN90" s="9"/>
      <c r="AO90" s="8"/>
      <c r="AP90" s="6"/>
      <c r="AQ90" s="12"/>
      <c r="AR90" s="9"/>
      <c r="AS90" s="12"/>
      <c r="AT90" s="12"/>
      <c r="AU90" s="6"/>
    </row>
    <row r="91" ht="15.75" customHeight="1">
      <c r="E91" s="6"/>
      <c r="F91" s="7"/>
      <c r="G91" s="6"/>
      <c r="H91" s="8"/>
      <c r="I91" s="7"/>
      <c r="J91" s="6"/>
      <c r="K91" s="8"/>
      <c r="L91" s="9"/>
      <c r="M91" s="6"/>
      <c r="N91" s="7"/>
      <c r="O91" s="10"/>
      <c r="P91" s="9"/>
      <c r="Q91" s="6"/>
      <c r="R91" s="6"/>
      <c r="S91" s="12"/>
      <c r="T91" s="13"/>
      <c r="U91" s="13"/>
      <c r="V91" s="6"/>
      <c r="W91" s="9"/>
      <c r="X91" s="6"/>
      <c r="Y91" s="6"/>
      <c r="Z91" s="14"/>
      <c r="AA91" s="12"/>
      <c r="AB91" s="8"/>
      <c r="AC91" s="8"/>
      <c r="AD91" s="6"/>
      <c r="AE91" s="6"/>
      <c r="AF91" s="15"/>
      <c r="AG91" s="12"/>
      <c r="AH91" s="12"/>
      <c r="AI91" s="7"/>
      <c r="AJ91" s="6"/>
      <c r="AK91" s="17"/>
      <c r="AL91" s="6"/>
      <c r="AM91" s="6"/>
      <c r="AN91" s="9"/>
      <c r="AO91" s="8"/>
      <c r="AP91" s="6"/>
      <c r="AQ91" s="12"/>
      <c r="AR91" s="9"/>
      <c r="AS91" s="12"/>
      <c r="AT91" s="12"/>
      <c r="AU91" s="6"/>
    </row>
    <row r="92" ht="15.75" customHeight="1">
      <c r="E92" s="6"/>
      <c r="F92" s="7"/>
      <c r="G92" s="6"/>
      <c r="H92" s="8"/>
      <c r="I92" s="7"/>
      <c r="J92" s="6"/>
      <c r="K92" s="8"/>
      <c r="L92" s="9"/>
      <c r="M92" s="6"/>
      <c r="N92" s="7"/>
      <c r="O92" s="10"/>
      <c r="P92" s="9"/>
      <c r="Q92" s="6"/>
      <c r="R92" s="6"/>
      <c r="S92" s="12"/>
      <c r="T92" s="13"/>
      <c r="U92" s="13"/>
      <c r="V92" s="6"/>
      <c r="W92" s="9"/>
      <c r="X92" s="6"/>
      <c r="Y92" s="6"/>
      <c r="Z92" s="14"/>
      <c r="AA92" s="12"/>
      <c r="AB92" s="8"/>
      <c r="AC92" s="8"/>
      <c r="AD92" s="6"/>
      <c r="AE92" s="6"/>
      <c r="AF92" s="15"/>
      <c r="AG92" s="12"/>
      <c r="AH92" s="12"/>
      <c r="AI92" s="7"/>
      <c r="AJ92" s="6"/>
      <c r="AK92" s="17"/>
      <c r="AL92" s="6"/>
      <c r="AM92" s="6"/>
      <c r="AN92" s="9"/>
      <c r="AO92" s="8"/>
      <c r="AP92" s="6"/>
      <c r="AQ92" s="12"/>
      <c r="AR92" s="9"/>
      <c r="AS92" s="12"/>
      <c r="AT92" s="12"/>
      <c r="AU92" s="6"/>
    </row>
    <row r="93" ht="15.75" customHeight="1">
      <c r="E93" s="6"/>
      <c r="F93" s="7"/>
      <c r="G93" s="6"/>
      <c r="H93" s="8"/>
      <c r="I93" s="7"/>
      <c r="J93" s="6"/>
      <c r="K93" s="8"/>
      <c r="L93" s="9"/>
      <c r="M93" s="6"/>
      <c r="N93" s="7"/>
      <c r="O93" s="10"/>
      <c r="P93" s="9"/>
      <c r="Q93" s="6"/>
      <c r="R93" s="6"/>
      <c r="S93" s="12"/>
      <c r="T93" s="13"/>
      <c r="U93" s="13"/>
      <c r="V93" s="6"/>
      <c r="W93" s="9"/>
      <c r="X93" s="6"/>
      <c r="Y93" s="6"/>
      <c r="Z93" s="14"/>
      <c r="AA93" s="12"/>
      <c r="AB93" s="8"/>
      <c r="AC93" s="8"/>
      <c r="AD93" s="6"/>
      <c r="AE93" s="6"/>
      <c r="AF93" s="15"/>
      <c r="AG93" s="12"/>
      <c r="AH93" s="12"/>
      <c r="AI93" s="7"/>
      <c r="AJ93" s="6"/>
      <c r="AK93" s="17"/>
      <c r="AL93" s="6"/>
      <c r="AM93" s="6"/>
      <c r="AN93" s="9"/>
      <c r="AO93" s="8"/>
      <c r="AP93" s="6"/>
      <c r="AQ93" s="12"/>
      <c r="AR93" s="9"/>
      <c r="AS93" s="12"/>
      <c r="AT93" s="12"/>
      <c r="AU93" s="6"/>
    </row>
    <row r="94" ht="15.75" customHeight="1">
      <c r="E94" s="6"/>
      <c r="F94" s="7"/>
      <c r="G94" s="6"/>
      <c r="H94" s="8"/>
      <c r="I94" s="7"/>
      <c r="J94" s="6"/>
      <c r="K94" s="8"/>
      <c r="L94" s="9"/>
      <c r="M94" s="6"/>
      <c r="N94" s="7"/>
      <c r="O94" s="10"/>
      <c r="P94" s="9"/>
      <c r="Q94" s="6"/>
      <c r="R94" s="6"/>
      <c r="S94" s="12"/>
      <c r="T94" s="13"/>
      <c r="U94" s="13"/>
      <c r="V94" s="6"/>
      <c r="W94" s="9"/>
      <c r="X94" s="6"/>
      <c r="Y94" s="6"/>
      <c r="Z94" s="14"/>
      <c r="AA94" s="12"/>
      <c r="AB94" s="8"/>
      <c r="AC94" s="8"/>
      <c r="AD94" s="6"/>
      <c r="AE94" s="6"/>
      <c r="AF94" s="15"/>
      <c r="AG94" s="12"/>
      <c r="AH94" s="12"/>
      <c r="AI94" s="7"/>
      <c r="AJ94" s="6"/>
      <c r="AK94" s="17"/>
      <c r="AL94" s="6"/>
      <c r="AM94" s="6"/>
      <c r="AN94" s="9"/>
      <c r="AO94" s="8"/>
      <c r="AP94" s="6"/>
      <c r="AQ94" s="12"/>
      <c r="AR94" s="9"/>
      <c r="AS94" s="12"/>
      <c r="AT94" s="12"/>
      <c r="AU94" s="6"/>
    </row>
    <row r="95" ht="15.75" customHeight="1">
      <c r="E95" s="6"/>
      <c r="F95" s="7"/>
      <c r="G95" s="6"/>
      <c r="H95" s="8"/>
      <c r="I95" s="7"/>
      <c r="J95" s="6"/>
      <c r="K95" s="8"/>
      <c r="L95" s="9"/>
      <c r="M95" s="6"/>
      <c r="N95" s="7"/>
      <c r="O95" s="10"/>
      <c r="P95" s="9"/>
      <c r="Q95" s="6"/>
      <c r="R95" s="6"/>
      <c r="S95" s="12"/>
      <c r="T95" s="13"/>
      <c r="U95" s="13"/>
      <c r="V95" s="6"/>
      <c r="W95" s="9"/>
      <c r="X95" s="6"/>
      <c r="Y95" s="6"/>
      <c r="Z95" s="14"/>
      <c r="AA95" s="12"/>
      <c r="AB95" s="8"/>
      <c r="AC95" s="8"/>
      <c r="AD95" s="6"/>
      <c r="AE95" s="6"/>
      <c r="AF95" s="15"/>
      <c r="AG95" s="12"/>
      <c r="AH95" s="12"/>
      <c r="AI95" s="7"/>
      <c r="AJ95" s="6"/>
      <c r="AK95" s="17"/>
      <c r="AL95" s="6"/>
      <c r="AM95" s="6"/>
      <c r="AN95" s="9"/>
      <c r="AO95" s="8"/>
      <c r="AP95" s="6"/>
      <c r="AQ95" s="12"/>
      <c r="AR95" s="9"/>
      <c r="AS95" s="12"/>
      <c r="AT95" s="12"/>
      <c r="AU95" s="6"/>
    </row>
    <row r="96" ht="15.75" customHeight="1">
      <c r="E96" s="6"/>
      <c r="F96" s="7"/>
      <c r="G96" s="6"/>
      <c r="H96" s="8"/>
      <c r="I96" s="7"/>
      <c r="J96" s="6"/>
      <c r="K96" s="8"/>
      <c r="L96" s="9"/>
      <c r="M96" s="6"/>
      <c r="N96" s="7"/>
      <c r="O96" s="10"/>
      <c r="P96" s="9"/>
      <c r="Q96" s="6"/>
      <c r="R96" s="6"/>
      <c r="S96" s="12"/>
      <c r="T96" s="13"/>
      <c r="U96" s="13"/>
      <c r="V96" s="6"/>
      <c r="W96" s="9"/>
      <c r="X96" s="6"/>
      <c r="Y96" s="6"/>
      <c r="Z96" s="14"/>
      <c r="AA96" s="12"/>
      <c r="AB96" s="8"/>
      <c r="AC96" s="8"/>
      <c r="AD96" s="6"/>
      <c r="AE96" s="6"/>
      <c r="AF96" s="15"/>
      <c r="AG96" s="12"/>
      <c r="AH96" s="12"/>
      <c r="AI96" s="7"/>
      <c r="AJ96" s="6"/>
      <c r="AK96" s="17"/>
      <c r="AL96" s="6"/>
      <c r="AM96" s="6"/>
      <c r="AN96" s="9"/>
      <c r="AO96" s="8"/>
      <c r="AP96" s="6"/>
      <c r="AQ96" s="12"/>
      <c r="AR96" s="9"/>
      <c r="AS96" s="12"/>
      <c r="AT96" s="12"/>
      <c r="AU96" s="6"/>
    </row>
    <row r="97" ht="15.75" customHeight="1">
      <c r="E97" s="6"/>
      <c r="F97" s="7"/>
      <c r="G97" s="6"/>
      <c r="H97" s="8"/>
      <c r="I97" s="7"/>
      <c r="J97" s="6"/>
      <c r="K97" s="8"/>
      <c r="L97" s="9"/>
      <c r="M97" s="6"/>
      <c r="N97" s="7"/>
      <c r="O97" s="10"/>
      <c r="P97" s="9"/>
      <c r="Q97" s="6"/>
      <c r="R97" s="6"/>
      <c r="S97" s="12"/>
      <c r="T97" s="13"/>
      <c r="U97" s="13"/>
      <c r="V97" s="6"/>
      <c r="W97" s="9"/>
      <c r="X97" s="6"/>
      <c r="Y97" s="6"/>
      <c r="Z97" s="14"/>
      <c r="AA97" s="12"/>
      <c r="AB97" s="8"/>
      <c r="AC97" s="8"/>
      <c r="AD97" s="6"/>
      <c r="AE97" s="6"/>
      <c r="AF97" s="15"/>
      <c r="AG97" s="12"/>
      <c r="AH97" s="12"/>
      <c r="AI97" s="7"/>
      <c r="AJ97" s="6"/>
      <c r="AK97" s="17"/>
      <c r="AL97" s="6"/>
      <c r="AM97" s="6"/>
      <c r="AN97" s="9"/>
      <c r="AO97" s="8"/>
      <c r="AP97" s="6"/>
      <c r="AQ97" s="12"/>
      <c r="AR97" s="9"/>
      <c r="AS97" s="12"/>
      <c r="AT97" s="12"/>
      <c r="AU97" s="6"/>
    </row>
    <row r="98" ht="15.75" customHeight="1">
      <c r="E98" s="6"/>
      <c r="F98" s="7"/>
      <c r="G98" s="6"/>
      <c r="H98" s="8"/>
      <c r="I98" s="7"/>
      <c r="J98" s="6"/>
      <c r="K98" s="8"/>
      <c r="L98" s="9"/>
      <c r="M98" s="6"/>
      <c r="N98" s="7"/>
      <c r="O98" s="10"/>
      <c r="P98" s="9"/>
      <c r="Q98" s="6"/>
      <c r="R98" s="6"/>
      <c r="S98" s="12"/>
      <c r="T98" s="13"/>
      <c r="U98" s="13"/>
      <c r="V98" s="6"/>
      <c r="W98" s="9"/>
      <c r="X98" s="6"/>
      <c r="Y98" s="6"/>
      <c r="Z98" s="14"/>
      <c r="AA98" s="12"/>
      <c r="AB98" s="8"/>
      <c r="AC98" s="8"/>
      <c r="AD98" s="6"/>
      <c r="AE98" s="6"/>
      <c r="AF98" s="15"/>
      <c r="AG98" s="12"/>
      <c r="AH98" s="12"/>
      <c r="AI98" s="7"/>
      <c r="AJ98" s="6"/>
      <c r="AK98" s="17"/>
      <c r="AL98" s="6"/>
      <c r="AM98" s="6"/>
      <c r="AN98" s="9"/>
      <c r="AO98" s="8"/>
      <c r="AP98" s="6"/>
      <c r="AQ98" s="12"/>
      <c r="AR98" s="9"/>
      <c r="AS98" s="12"/>
      <c r="AT98" s="12"/>
      <c r="AU98" s="6"/>
    </row>
    <row r="99" ht="15.75" customHeight="1">
      <c r="E99" s="6"/>
      <c r="F99" s="7"/>
      <c r="G99" s="6"/>
      <c r="H99" s="8"/>
      <c r="I99" s="7"/>
      <c r="J99" s="6"/>
      <c r="K99" s="8"/>
      <c r="L99" s="9"/>
      <c r="M99" s="6"/>
      <c r="N99" s="7"/>
      <c r="O99" s="10"/>
      <c r="P99" s="9"/>
      <c r="Q99" s="6"/>
      <c r="R99" s="6"/>
      <c r="S99" s="12"/>
      <c r="T99" s="13"/>
      <c r="U99" s="13"/>
      <c r="V99" s="6"/>
      <c r="W99" s="9"/>
      <c r="X99" s="6"/>
      <c r="Y99" s="6"/>
      <c r="Z99" s="14"/>
      <c r="AA99" s="12"/>
      <c r="AB99" s="8"/>
      <c r="AC99" s="8"/>
      <c r="AD99" s="6"/>
      <c r="AE99" s="6"/>
      <c r="AF99" s="15"/>
      <c r="AG99" s="12"/>
      <c r="AH99" s="12"/>
      <c r="AI99" s="7"/>
      <c r="AJ99" s="6"/>
      <c r="AK99" s="17"/>
      <c r="AL99" s="6"/>
      <c r="AM99" s="6"/>
      <c r="AN99" s="9"/>
      <c r="AO99" s="8"/>
      <c r="AP99" s="6"/>
      <c r="AQ99" s="12"/>
      <c r="AR99" s="9"/>
      <c r="AS99" s="12"/>
      <c r="AT99" s="12"/>
      <c r="AU99" s="6"/>
    </row>
    <row r="100" ht="15.75" customHeight="1">
      <c r="E100" s="6"/>
      <c r="F100" s="7"/>
      <c r="G100" s="6"/>
      <c r="H100" s="8"/>
      <c r="I100" s="7"/>
      <c r="J100" s="6"/>
      <c r="K100" s="8"/>
      <c r="L100" s="9"/>
      <c r="M100" s="6"/>
      <c r="N100" s="7"/>
      <c r="O100" s="10"/>
      <c r="P100" s="9"/>
      <c r="Q100" s="6"/>
      <c r="R100" s="6"/>
      <c r="S100" s="12"/>
      <c r="T100" s="13"/>
      <c r="U100" s="13"/>
      <c r="V100" s="6"/>
      <c r="W100" s="9"/>
      <c r="X100" s="6"/>
      <c r="Y100" s="6"/>
      <c r="Z100" s="14"/>
      <c r="AA100" s="12"/>
      <c r="AB100" s="8"/>
      <c r="AC100" s="8"/>
      <c r="AD100" s="6"/>
      <c r="AE100" s="6"/>
      <c r="AF100" s="15"/>
      <c r="AG100" s="12"/>
      <c r="AH100" s="12"/>
      <c r="AI100" s="7"/>
      <c r="AJ100" s="6"/>
      <c r="AK100" s="17"/>
      <c r="AL100" s="6"/>
      <c r="AM100" s="6"/>
      <c r="AN100" s="9"/>
      <c r="AO100" s="8"/>
      <c r="AP100" s="6"/>
      <c r="AQ100" s="12"/>
      <c r="AR100" s="9"/>
      <c r="AS100" s="12"/>
      <c r="AT100" s="12"/>
      <c r="AU100" s="6"/>
    </row>
    <row r="101" ht="15.75" customHeight="1">
      <c r="E101" s="6"/>
      <c r="F101" s="7"/>
      <c r="G101" s="6"/>
      <c r="H101" s="8"/>
      <c r="I101" s="7"/>
      <c r="J101" s="6"/>
      <c r="K101" s="8"/>
      <c r="L101" s="9"/>
      <c r="M101" s="6"/>
      <c r="N101" s="7"/>
      <c r="O101" s="10"/>
      <c r="P101" s="9"/>
      <c r="Q101" s="6"/>
      <c r="R101" s="6"/>
      <c r="S101" s="12"/>
      <c r="T101" s="13"/>
      <c r="U101" s="13"/>
      <c r="V101" s="6"/>
      <c r="W101" s="9"/>
      <c r="X101" s="6"/>
      <c r="Y101" s="6"/>
      <c r="Z101" s="14"/>
      <c r="AA101" s="12"/>
      <c r="AB101" s="8"/>
      <c r="AC101" s="8"/>
      <c r="AD101" s="6"/>
      <c r="AE101" s="6"/>
      <c r="AF101" s="15"/>
      <c r="AG101" s="12"/>
      <c r="AH101" s="12"/>
      <c r="AI101" s="7"/>
      <c r="AJ101" s="6"/>
      <c r="AK101" s="17"/>
      <c r="AL101" s="6"/>
      <c r="AM101" s="6"/>
      <c r="AN101" s="9"/>
      <c r="AO101" s="8"/>
      <c r="AP101" s="6"/>
      <c r="AQ101" s="12"/>
      <c r="AR101" s="9"/>
      <c r="AS101" s="12"/>
      <c r="AT101" s="12"/>
      <c r="AU101" s="6"/>
    </row>
    <row r="102" ht="15.75" customHeight="1">
      <c r="E102" s="6"/>
      <c r="F102" s="7"/>
      <c r="G102" s="6"/>
      <c r="H102" s="8"/>
      <c r="I102" s="7"/>
      <c r="J102" s="6"/>
      <c r="K102" s="8"/>
      <c r="L102" s="9"/>
      <c r="M102" s="6"/>
      <c r="N102" s="7"/>
      <c r="O102" s="10"/>
      <c r="P102" s="9"/>
      <c r="Q102" s="6"/>
      <c r="R102" s="6"/>
      <c r="S102" s="12"/>
      <c r="T102" s="13"/>
      <c r="U102" s="13"/>
      <c r="V102" s="6"/>
      <c r="W102" s="9"/>
      <c r="X102" s="6"/>
      <c r="Y102" s="6"/>
      <c r="Z102" s="14"/>
      <c r="AA102" s="12"/>
      <c r="AB102" s="8"/>
      <c r="AC102" s="8"/>
      <c r="AD102" s="6"/>
      <c r="AE102" s="6"/>
      <c r="AF102" s="15"/>
      <c r="AG102" s="12"/>
      <c r="AH102" s="12"/>
      <c r="AI102" s="7"/>
      <c r="AJ102" s="6"/>
      <c r="AK102" s="17"/>
      <c r="AL102" s="6"/>
      <c r="AM102" s="6"/>
      <c r="AN102" s="9"/>
      <c r="AO102" s="8"/>
      <c r="AP102" s="6"/>
      <c r="AQ102" s="12"/>
      <c r="AR102" s="9"/>
      <c r="AS102" s="12"/>
      <c r="AT102" s="12"/>
      <c r="AU102" s="6"/>
    </row>
    <row r="103" ht="15.75" customHeight="1">
      <c r="E103" s="6"/>
      <c r="F103" s="7"/>
      <c r="G103" s="6"/>
      <c r="H103" s="8"/>
      <c r="I103" s="7"/>
      <c r="J103" s="6"/>
      <c r="K103" s="8"/>
      <c r="L103" s="9"/>
      <c r="M103" s="6"/>
      <c r="N103" s="7"/>
      <c r="O103" s="10"/>
      <c r="P103" s="9"/>
      <c r="Q103" s="6"/>
      <c r="R103" s="6"/>
      <c r="S103" s="12"/>
      <c r="T103" s="13"/>
      <c r="U103" s="13"/>
      <c r="V103" s="6"/>
      <c r="W103" s="9"/>
      <c r="X103" s="6"/>
      <c r="Y103" s="6"/>
      <c r="Z103" s="14"/>
      <c r="AA103" s="12"/>
      <c r="AB103" s="8"/>
      <c r="AC103" s="8"/>
      <c r="AD103" s="6"/>
      <c r="AE103" s="6"/>
      <c r="AF103" s="15"/>
      <c r="AG103" s="12"/>
      <c r="AH103" s="12"/>
      <c r="AI103" s="7"/>
      <c r="AJ103" s="6"/>
      <c r="AK103" s="17"/>
      <c r="AL103" s="6"/>
      <c r="AM103" s="6"/>
      <c r="AN103" s="9"/>
      <c r="AO103" s="8"/>
      <c r="AP103" s="6"/>
      <c r="AQ103" s="12"/>
      <c r="AR103" s="9"/>
      <c r="AS103" s="12"/>
      <c r="AT103" s="12"/>
      <c r="AU103" s="6"/>
    </row>
    <row r="104" ht="15.75" customHeight="1">
      <c r="E104" s="6"/>
      <c r="F104" s="7"/>
      <c r="G104" s="6"/>
      <c r="H104" s="8"/>
      <c r="I104" s="7"/>
      <c r="J104" s="6"/>
      <c r="K104" s="8"/>
      <c r="L104" s="9"/>
      <c r="M104" s="6"/>
      <c r="N104" s="7"/>
      <c r="O104" s="10"/>
      <c r="P104" s="9"/>
      <c r="Q104" s="6"/>
      <c r="R104" s="6"/>
      <c r="S104" s="12"/>
      <c r="T104" s="13"/>
      <c r="U104" s="13"/>
      <c r="V104" s="6"/>
      <c r="W104" s="9"/>
      <c r="X104" s="6"/>
      <c r="Y104" s="6"/>
      <c r="Z104" s="14"/>
      <c r="AA104" s="12"/>
      <c r="AB104" s="8"/>
      <c r="AC104" s="8"/>
      <c r="AD104" s="6"/>
      <c r="AE104" s="6"/>
      <c r="AF104" s="15"/>
      <c r="AG104" s="12"/>
      <c r="AH104" s="12"/>
      <c r="AI104" s="7"/>
      <c r="AJ104" s="6"/>
      <c r="AK104" s="17"/>
      <c r="AL104" s="6"/>
      <c r="AM104" s="6"/>
      <c r="AN104" s="9"/>
      <c r="AO104" s="8"/>
      <c r="AP104" s="6"/>
      <c r="AQ104" s="12"/>
      <c r="AR104" s="9"/>
      <c r="AS104" s="12"/>
      <c r="AT104" s="12"/>
      <c r="AU104" s="6"/>
    </row>
    <row r="105" ht="15.75" customHeight="1">
      <c r="E105" s="6"/>
      <c r="F105" s="7"/>
      <c r="G105" s="6"/>
      <c r="H105" s="8"/>
      <c r="I105" s="7"/>
      <c r="J105" s="6"/>
      <c r="K105" s="8"/>
      <c r="L105" s="9"/>
      <c r="M105" s="6"/>
      <c r="N105" s="7"/>
      <c r="O105" s="10"/>
      <c r="P105" s="9"/>
      <c r="Q105" s="6"/>
      <c r="R105" s="6"/>
      <c r="S105" s="12"/>
      <c r="T105" s="13"/>
      <c r="U105" s="13"/>
      <c r="V105" s="6"/>
      <c r="W105" s="9"/>
      <c r="X105" s="6"/>
      <c r="Y105" s="6"/>
      <c r="Z105" s="14"/>
      <c r="AA105" s="12"/>
      <c r="AB105" s="8"/>
      <c r="AC105" s="8"/>
      <c r="AD105" s="6"/>
      <c r="AE105" s="6"/>
      <c r="AF105" s="15"/>
      <c r="AG105" s="12"/>
      <c r="AH105" s="12"/>
      <c r="AI105" s="7"/>
      <c r="AJ105" s="6"/>
      <c r="AK105" s="17"/>
      <c r="AL105" s="6"/>
      <c r="AM105" s="6"/>
      <c r="AN105" s="9"/>
      <c r="AO105" s="8"/>
      <c r="AP105" s="6"/>
      <c r="AQ105" s="12"/>
      <c r="AR105" s="9"/>
      <c r="AS105" s="12"/>
      <c r="AT105" s="12"/>
      <c r="AU105" s="6"/>
    </row>
    <row r="106" ht="15.75" customHeight="1">
      <c r="E106" s="6"/>
      <c r="F106" s="7"/>
      <c r="G106" s="6"/>
      <c r="H106" s="8"/>
      <c r="I106" s="7"/>
      <c r="J106" s="6"/>
      <c r="K106" s="8"/>
      <c r="L106" s="9"/>
      <c r="M106" s="6"/>
      <c r="N106" s="7"/>
      <c r="O106" s="10"/>
      <c r="P106" s="9"/>
      <c r="Q106" s="6"/>
      <c r="R106" s="6"/>
      <c r="S106" s="12"/>
      <c r="T106" s="13"/>
      <c r="U106" s="13"/>
      <c r="V106" s="6"/>
      <c r="W106" s="9"/>
      <c r="X106" s="6"/>
      <c r="Y106" s="6"/>
      <c r="Z106" s="14"/>
      <c r="AA106" s="12"/>
      <c r="AB106" s="8"/>
      <c r="AC106" s="8"/>
      <c r="AD106" s="6"/>
      <c r="AE106" s="6"/>
      <c r="AF106" s="15"/>
      <c r="AG106" s="12"/>
      <c r="AH106" s="12"/>
      <c r="AI106" s="7"/>
      <c r="AJ106" s="6"/>
      <c r="AK106" s="17"/>
      <c r="AL106" s="6"/>
      <c r="AM106" s="6"/>
      <c r="AN106" s="9"/>
      <c r="AO106" s="8"/>
      <c r="AP106" s="6"/>
      <c r="AQ106" s="12"/>
      <c r="AR106" s="9"/>
      <c r="AS106" s="12"/>
      <c r="AT106" s="12"/>
      <c r="AU106" s="6"/>
    </row>
    <row r="107" ht="15.75" customHeight="1">
      <c r="E107" s="6"/>
      <c r="F107" s="7"/>
      <c r="G107" s="6"/>
      <c r="H107" s="8"/>
      <c r="I107" s="7"/>
      <c r="J107" s="6"/>
      <c r="K107" s="8"/>
      <c r="L107" s="9"/>
      <c r="M107" s="6"/>
      <c r="N107" s="7"/>
      <c r="O107" s="10"/>
      <c r="P107" s="9"/>
      <c r="Q107" s="6"/>
      <c r="R107" s="6"/>
      <c r="S107" s="12"/>
      <c r="T107" s="13"/>
      <c r="U107" s="13"/>
      <c r="V107" s="6"/>
      <c r="W107" s="9"/>
      <c r="X107" s="6"/>
      <c r="Y107" s="6"/>
      <c r="Z107" s="14"/>
      <c r="AA107" s="12"/>
      <c r="AB107" s="8"/>
      <c r="AC107" s="8"/>
      <c r="AD107" s="6"/>
      <c r="AE107" s="6"/>
      <c r="AF107" s="15"/>
      <c r="AG107" s="12"/>
      <c r="AH107" s="12"/>
      <c r="AI107" s="7"/>
      <c r="AJ107" s="6"/>
      <c r="AK107" s="17"/>
      <c r="AL107" s="6"/>
      <c r="AM107" s="6"/>
      <c r="AN107" s="9"/>
      <c r="AO107" s="8"/>
      <c r="AP107" s="6"/>
      <c r="AQ107" s="12"/>
      <c r="AR107" s="9"/>
      <c r="AS107" s="12"/>
      <c r="AT107" s="12"/>
      <c r="AU107" s="6"/>
    </row>
    <row r="108" ht="15.75" customHeight="1">
      <c r="E108" s="6"/>
      <c r="F108" s="7"/>
      <c r="G108" s="6"/>
      <c r="H108" s="8"/>
      <c r="I108" s="7"/>
      <c r="J108" s="6"/>
      <c r="K108" s="8"/>
      <c r="L108" s="9"/>
      <c r="M108" s="6"/>
      <c r="N108" s="7"/>
      <c r="O108" s="10"/>
      <c r="P108" s="9"/>
      <c r="Q108" s="6"/>
      <c r="R108" s="6"/>
      <c r="S108" s="12"/>
      <c r="T108" s="13"/>
      <c r="U108" s="13"/>
      <c r="V108" s="6"/>
      <c r="W108" s="9"/>
      <c r="X108" s="6"/>
      <c r="Y108" s="6"/>
      <c r="Z108" s="14"/>
      <c r="AA108" s="12"/>
      <c r="AB108" s="8"/>
      <c r="AC108" s="8"/>
      <c r="AD108" s="6"/>
      <c r="AE108" s="6"/>
      <c r="AF108" s="15"/>
      <c r="AG108" s="12"/>
      <c r="AH108" s="12"/>
      <c r="AI108" s="7"/>
      <c r="AJ108" s="6"/>
      <c r="AK108" s="17"/>
      <c r="AL108" s="6"/>
      <c r="AM108" s="6"/>
      <c r="AN108" s="9"/>
      <c r="AO108" s="8"/>
      <c r="AP108" s="6"/>
      <c r="AQ108" s="12"/>
      <c r="AR108" s="9"/>
      <c r="AS108" s="12"/>
      <c r="AT108" s="12"/>
      <c r="AU108" s="6"/>
    </row>
    <row r="109" ht="15.75" customHeight="1">
      <c r="E109" s="6"/>
      <c r="F109" s="7"/>
      <c r="G109" s="6"/>
      <c r="H109" s="8"/>
      <c r="I109" s="7"/>
      <c r="J109" s="6"/>
      <c r="K109" s="8"/>
      <c r="L109" s="9"/>
      <c r="M109" s="6"/>
      <c r="N109" s="7"/>
      <c r="O109" s="10"/>
      <c r="P109" s="9"/>
      <c r="Q109" s="6"/>
      <c r="R109" s="6"/>
      <c r="S109" s="12"/>
      <c r="T109" s="13"/>
      <c r="U109" s="13"/>
      <c r="V109" s="6"/>
      <c r="W109" s="9"/>
      <c r="X109" s="6"/>
      <c r="Y109" s="6"/>
      <c r="Z109" s="14"/>
      <c r="AA109" s="12"/>
      <c r="AB109" s="8"/>
      <c r="AC109" s="8"/>
      <c r="AD109" s="6"/>
      <c r="AE109" s="6"/>
      <c r="AF109" s="15"/>
      <c r="AG109" s="12"/>
      <c r="AH109" s="12"/>
      <c r="AI109" s="7"/>
      <c r="AJ109" s="6"/>
      <c r="AK109" s="17"/>
      <c r="AL109" s="6"/>
      <c r="AM109" s="6"/>
      <c r="AN109" s="9"/>
      <c r="AO109" s="8"/>
      <c r="AP109" s="6"/>
      <c r="AQ109" s="12"/>
      <c r="AR109" s="9"/>
      <c r="AS109" s="12"/>
      <c r="AT109" s="12"/>
      <c r="AU109" s="6"/>
    </row>
    <row r="110" ht="15.75" customHeight="1">
      <c r="E110" s="6"/>
      <c r="F110" s="7"/>
      <c r="G110" s="6"/>
      <c r="H110" s="8"/>
      <c r="I110" s="7"/>
      <c r="J110" s="6"/>
      <c r="K110" s="8"/>
      <c r="L110" s="9"/>
      <c r="M110" s="6"/>
      <c r="N110" s="7"/>
      <c r="O110" s="10"/>
      <c r="P110" s="9"/>
      <c r="Q110" s="6"/>
      <c r="R110" s="6"/>
      <c r="S110" s="12"/>
      <c r="T110" s="13"/>
      <c r="U110" s="13"/>
      <c r="V110" s="6"/>
      <c r="W110" s="9"/>
      <c r="X110" s="6"/>
      <c r="Y110" s="6"/>
      <c r="Z110" s="14"/>
      <c r="AA110" s="12"/>
      <c r="AB110" s="8"/>
      <c r="AC110" s="8"/>
      <c r="AD110" s="6"/>
      <c r="AE110" s="6"/>
      <c r="AF110" s="15"/>
      <c r="AG110" s="12"/>
      <c r="AH110" s="12"/>
      <c r="AI110" s="7"/>
      <c r="AJ110" s="6"/>
      <c r="AK110" s="17"/>
      <c r="AL110" s="6"/>
      <c r="AM110" s="6"/>
      <c r="AN110" s="9"/>
      <c r="AO110" s="8"/>
      <c r="AP110" s="6"/>
      <c r="AQ110" s="12"/>
      <c r="AR110" s="9"/>
      <c r="AS110" s="12"/>
      <c r="AT110" s="12"/>
      <c r="AU110" s="6"/>
    </row>
    <row r="111" ht="15.75" customHeight="1">
      <c r="E111" s="6"/>
      <c r="F111" s="7"/>
      <c r="G111" s="6"/>
      <c r="H111" s="8"/>
      <c r="I111" s="7"/>
      <c r="J111" s="6"/>
      <c r="K111" s="8"/>
      <c r="L111" s="9"/>
      <c r="M111" s="6"/>
      <c r="N111" s="7"/>
      <c r="O111" s="10"/>
      <c r="P111" s="9"/>
      <c r="Q111" s="6"/>
      <c r="R111" s="6"/>
      <c r="S111" s="12"/>
      <c r="T111" s="13"/>
      <c r="U111" s="13"/>
      <c r="V111" s="6"/>
      <c r="W111" s="9"/>
      <c r="X111" s="6"/>
      <c r="Y111" s="6"/>
      <c r="Z111" s="14"/>
      <c r="AA111" s="12"/>
      <c r="AB111" s="8"/>
      <c r="AC111" s="8"/>
      <c r="AD111" s="6"/>
      <c r="AE111" s="6"/>
      <c r="AF111" s="15"/>
      <c r="AG111" s="12"/>
      <c r="AH111" s="12"/>
      <c r="AI111" s="7"/>
      <c r="AJ111" s="6"/>
      <c r="AK111" s="17"/>
      <c r="AL111" s="6"/>
      <c r="AM111" s="6"/>
      <c r="AN111" s="9"/>
      <c r="AO111" s="8"/>
      <c r="AP111" s="6"/>
      <c r="AQ111" s="12"/>
      <c r="AR111" s="9"/>
      <c r="AS111" s="12"/>
      <c r="AT111" s="12"/>
      <c r="AU111" s="6"/>
    </row>
    <row r="112" ht="15.75" customHeight="1">
      <c r="E112" s="6"/>
      <c r="F112" s="7"/>
      <c r="G112" s="6"/>
      <c r="H112" s="8"/>
      <c r="I112" s="7"/>
      <c r="J112" s="6"/>
      <c r="K112" s="8"/>
      <c r="L112" s="9"/>
      <c r="M112" s="6"/>
      <c r="N112" s="7"/>
      <c r="O112" s="10"/>
      <c r="P112" s="9"/>
      <c r="Q112" s="6"/>
      <c r="R112" s="6"/>
      <c r="S112" s="12"/>
      <c r="T112" s="13"/>
      <c r="U112" s="13"/>
      <c r="V112" s="6"/>
      <c r="W112" s="9"/>
      <c r="X112" s="6"/>
      <c r="Y112" s="6"/>
      <c r="Z112" s="14"/>
      <c r="AA112" s="12"/>
      <c r="AB112" s="8"/>
      <c r="AC112" s="8"/>
      <c r="AD112" s="6"/>
      <c r="AE112" s="6"/>
      <c r="AF112" s="15"/>
      <c r="AG112" s="12"/>
      <c r="AH112" s="12"/>
      <c r="AI112" s="7"/>
      <c r="AJ112" s="6"/>
      <c r="AK112" s="17"/>
      <c r="AL112" s="6"/>
      <c r="AM112" s="6"/>
      <c r="AN112" s="9"/>
      <c r="AO112" s="8"/>
      <c r="AP112" s="6"/>
      <c r="AQ112" s="12"/>
      <c r="AR112" s="9"/>
      <c r="AS112" s="12"/>
      <c r="AT112" s="12"/>
      <c r="AU112" s="6"/>
    </row>
    <row r="113" ht="15.75" customHeight="1">
      <c r="E113" s="6"/>
      <c r="F113" s="7"/>
      <c r="G113" s="6"/>
      <c r="H113" s="8"/>
      <c r="I113" s="7"/>
      <c r="J113" s="6"/>
      <c r="K113" s="8"/>
      <c r="L113" s="9"/>
      <c r="M113" s="6"/>
      <c r="N113" s="7"/>
      <c r="O113" s="10"/>
      <c r="P113" s="9"/>
      <c r="Q113" s="6"/>
      <c r="R113" s="6"/>
      <c r="S113" s="12"/>
      <c r="T113" s="13"/>
      <c r="U113" s="13"/>
      <c r="V113" s="6"/>
      <c r="W113" s="9"/>
      <c r="X113" s="6"/>
      <c r="Y113" s="6"/>
      <c r="Z113" s="14"/>
      <c r="AA113" s="12"/>
      <c r="AB113" s="8"/>
      <c r="AC113" s="8"/>
      <c r="AD113" s="6"/>
      <c r="AE113" s="6"/>
      <c r="AF113" s="15"/>
      <c r="AG113" s="12"/>
      <c r="AH113" s="12"/>
      <c r="AI113" s="7"/>
      <c r="AJ113" s="6"/>
      <c r="AK113" s="17"/>
      <c r="AL113" s="6"/>
      <c r="AM113" s="6"/>
      <c r="AN113" s="9"/>
      <c r="AO113" s="8"/>
      <c r="AP113" s="6"/>
      <c r="AQ113" s="12"/>
      <c r="AR113" s="9"/>
      <c r="AS113" s="12"/>
      <c r="AT113" s="12"/>
      <c r="AU113" s="6"/>
    </row>
    <row r="114" ht="15.75" customHeight="1">
      <c r="E114" s="6"/>
      <c r="F114" s="7"/>
      <c r="G114" s="6"/>
      <c r="H114" s="8"/>
      <c r="I114" s="7"/>
      <c r="J114" s="6"/>
      <c r="K114" s="8"/>
      <c r="L114" s="9"/>
      <c r="M114" s="6"/>
      <c r="N114" s="7"/>
      <c r="O114" s="10"/>
      <c r="P114" s="9"/>
      <c r="Q114" s="6"/>
      <c r="R114" s="6"/>
      <c r="S114" s="12"/>
      <c r="T114" s="13"/>
      <c r="U114" s="13"/>
      <c r="V114" s="6"/>
      <c r="W114" s="9"/>
      <c r="X114" s="6"/>
      <c r="Y114" s="6"/>
      <c r="Z114" s="14"/>
      <c r="AA114" s="12"/>
      <c r="AB114" s="8"/>
      <c r="AC114" s="8"/>
      <c r="AD114" s="6"/>
      <c r="AE114" s="6"/>
      <c r="AF114" s="15"/>
      <c r="AG114" s="12"/>
      <c r="AH114" s="12"/>
      <c r="AI114" s="7"/>
      <c r="AJ114" s="6"/>
      <c r="AK114" s="17"/>
      <c r="AL114" s="6"/>
      <c r="AM114" s="6"/>
      <c r="AN114" s="9"/>
      <c r="AO114" s="8"/>
      <c r="AP114" s="6"/>
      <c r="AQ114" s="12"/>
      <c r="AR114" s="9"/>
      <c r="AS114" s="12"/>
      <c r="AT114" s="12"/>
      <c r="AU114" s="6"/>
    </row>
    <row r="115" ht="15.75" customHeight="1">
      <c r="E115" s="6"/>
      <c r="F115" s="7"/>
      <c r="G115" s="6"/>
      <c r="H115" s="8"/>
      <c r="I115" s="7"/>
      <c r="J115" s="6"/>
      <c r="K115" s="8"/>
      <c r="L115" s="9"/>
      <c r="M115" s="6"/>
      <c r="N115" s="7"/>
      <c r="O115" s="10"/>
      <c r="P115" s="9"/>
      <c r="Q115" s="6"/>
      <c r="R115" s="6"/>
      <c r="S115" s="12"/>
      <c r="T115" s="13"/>
      <c r="U115" s="13"/>
      <c r="V115" s="6"/>
      <c r="W115" s="9"/>
      <c r="X115" s="6"/>
      <c r="Y115" s="6"/>
      <c r="Z115" s="14"/>
      <c r="AA115" s="12"/>
      <c r="AB115" s="8"/>
      <c r="AC115" s="8"/>
      <c r="AD115" s="6"/>
      <c r="AE115" s="6"/>
      <c r="AF115" s="15"/>
      <c r="AG115" s="12"/>
      <c r="AH115" s="12"/>
      <c r="AI115" s="7"/>
      <c r="AJ115" s="6"/>
      <c r="AK115" s="17"/>
      <c r="AL115" s="6"/>
      <c r="AM115" s="6"/>
      <c r="AN115" s="9"/>
      <c r="AO115" s="8"/>
      <c r="AP115" s="6"/>
      <c r="AQ115" s="12"/>
      <c r="AR115" s="9"/>
      <c r="AS115" s="12"/>
      <c r="AT115" s="12"/>
      <c r="AU115" s="6"/>
    </row>
    <row r="116" ht="15.75" customHeight="1">
      <c r="E116" s="6"/>
      <c r="F116" s="7"/>
      <c r="G116" s="6"/>
      <c r="H116" s="8"/>
      <c r="I116" s="7"/>
      <c r="J116" s="6"/>
      <c r="K116" s="8"/>
      <c r="L116" s="9"/>
      <c r="M116" s="6"/>
      <c r="N116" s="7"/>
      <c r="O116" s="10"/>
      <c r="P116" s="9"/>
      <c r="Q116" s="6"/>
      <c r="R116" s="6"/>
      <c r="S116" s="12"/>
      <c r="T116" s="13"/>
      <c r="U116" s="13"/>
      <c r="V116" s="6"/>
      <c r="W116" s="9"/>
      <c r="X116" s="6"/>
      <c r="Y116" s="6"/>
      <c r="Z116" s="14"/>
      <c r="AA116" s="12"/>
      <c r="AB116" s="8"/>
      <c r="AC116" s="8"/>
      <c r="AD116" s="6"/>
      <c r="AE116" s="6"/>
      <c r="AF116" s="15"/>
      <c r="AG116" s="12"/>
      <c r="AH116" s="12"/>
      <c r="AI116" s="7"/>
      <c r="AJ116" s="6"/>
      <c r="AK116" s="17"/>
      <c r="AL116" s="6"/>
      <c r="AM116" s="6"/>
      <c r="AN116" s="9"/>
      <c r="AO116" s="8"/>
      <c r="AP116" s="6"/>
      <c r="AQ116" s="12"/>
      <c r="AR116" s="9"/>
      <c r="AS116" s="12"/>
      <c r="AT116" s="12"/>
      <c r="AU116" s="6"/>
    </row>
    <row r="117" ht="15.75" customHeight="1">
      <c r="E117" s="6"/>
      <c r="F117" s="7"/>
      <c r="G117" s="6"/>
      <c r="H117" s="8"/>
      <c r="I117" s="7"/>
      <c r="J117" s="6"/>
      <c r="K117" s="8"/>
      <c r="L117" s="9"/>
      <c r="M117" s="6"/>
      <c r="N117" s="7"/>
      <c r="O117" s="10"/>
      <c r="P117" s="9"/>
      <c r="Q117" s="6"/>
      <c r="R117" s="6"/>
      <c r="S117" s="12"/>
      <c r="T117" s="13"/>
      <c r="U117" s="13"/>
      <c r="V117" s="6"/>
      <c r="W117" s="9"/>
      <c r="X117" s="6"/>
      <c r="Y117" s="6"/>
      <c r="Z117" s="14"/>
      <c r="AA117" s="12"/>
      <c r="AB117" s="8"/>
      <c r="AC117" s="8"/>
      <c r="AD117" s="6"/>
      <c r="AE117" s="6"/>
      <c r="AF117" s="15"/>
      <c r="AG117" s="12"/>
      <c r="AH117" s="12"/>
      <c r="AI117" s="7"/>
      <c r="AJ117" s="6"/>
      <c r="AK117" s="17"/>
      <c r="AL117" s="6"/>
      <c r="AM117" s="6"/>
      <c r="AN117" s="9"/>
      <c r="AO117" s="8"/>
      <c r="AP117" s="6"/>
      <c r="AQ117" s="12"/>
      <c r="AR117" s="9"/>
      <c r="AS117" s="12"/>
      <c r="AT117" s="12"/>
      <c r="AU117" s="6"/>
    </row>
    <row r="118" ht="15.75" customHeight="1">
      <c r="E118" s="6"/>
      <c r="F118" s="7"/>
      <c r="G118" s="6"/>
      <c r="H118" s="8"/>
      <c r="I118" s="7"/>
      <c r="J118" s="6"/>
      <c r="K118" s="8"/>
      <c r="L118" s="9"/>
      <c r="M118" s="6"/>
      <c r="N118" s="7"/>
      <c r="O118" s="10"/>
      <c r="P118" s="9"/>
      <c r="Q118" s="6"/>
      <c r="R118" s="6"/>
      <c r="S118" s="12"/>
      <c r="T118" s="13"/>
      <c r="U118" s="13"/>
      <c r="V118" s="6"/>
      <c r="W118" s="9"/>
      <c r="X118" s="6"/>
      <c r="Y118" s="6"/>
      <c r="Z118" s="14"/>
      <c r="AA118" s="12"/>
      <c r="AB118" s="8"/>
      <c r="AC118" s="8"/>
      <c r="AD118" s="6"/>
      <c r="AE118" s="6"/>
      <c r="AF118" s="15"/>
      <c r="AG118" s="12"/>
      <c r="AH118" s="12"/>
      <c r="AI118" s="7"/>
      <c r="AJ118" s="6"/>
      <c r="AK118" s="17"/>
      <c r="AL118" s="6"/>
      <c r="AM118" s="6"/>
      <c r="AN118" s="9"/>
      <c r="AO118" s="8"/>
      <c r="AP118" s="6"/>
      <c r="AQ118" s="12"/>
      <c r="AR118" s="9"/>
      <c r="AS118" s="12"/>
      <c r="AT118" s="12"/>
      <c r="AU118" s="6"/>
    </row>
    <row r="119" ht="15.75" customHeight="1">
      <c r="E119" s="6"/>
      <c r="F119" s="7"/>
      <c r="G119" s="6"/>
      <c r="H119" s="8"/>
      <c r="I119" s="7"/>
      <c r="J119" s="6"/>
      <c r="K119" s="8"/>
      <c r="L119" s="9"/>
      <c r="M119" s="6"/>
      <c r="N119" s="7"/>
      <c r="O119" s="10"/>
      <c r="P119" s="9"/>
      <c r="Q119" s="6"/>
      <c r="R119" s="6"/>
      <c r="S119" s="12"/>
      <c r="T119" s="13"/>
      <c r="U119" s="13"/>
      <c r="V119" s="6"/>
      <c r="W119" s="9"/>
      <c r="X119" s="6"/>
      <c r="Y119" s="6"/>
      <c r="Z119" s="14"/>
      <c r="AA119" s="12"/>
      <c r="AB119" s="8"/>
      <c r="AC119" s="8"/>
      <c r="AD119" s="6"/>
      <c r="AE119" s="6"/>
      <c r="AF119" s="15"/>
      <c r="AG119" s="12"/>
      <c r="AH119" s="12"/>
      <c r="AI119" s="7"/>
      <c r="AJ119" s="6"/>
      <c r="AK119" s="17"/>
      <c r="AL119" s="6"/>
      <c r="AM119" s="6"/>
      <c r="AN119" s="9"/>
      <c r="AO119" s="8"/>
      <c r="AP119" s="6"/>
      <c r="AQ119" s="12"/>
      <c r="AR119" s="9"/>
      <c r="AS119" s="12"/>
      <c r="AT119" s="12"/>
      <c r="AU119" s="6"/>
    </row>
    <row r="120" ht="15.75" customHeight="1">
      <c r="E120" s="6"/>
      <c r="F120" s="7"/>
      <c r="G120" s="6"/>
      <c r="H120" s="8"/>
      <c r="I120" s="7"/>
      <c r="J120" s="6"/>
      <c r="K120" s="8"/>
      <c r="L120" s="9"/>
      <c r="M120" s="6"/>
      <c r="N120" s="7"/>
      <c r="O120" s="10"/>
      <c r="P120" s="9"/>
      <c r="Q120" s="6"/>
      <c r="R120" s="6"/>
      <c r="S120" s="12"/>
      <c r="T120" s="13"/>
      <c r="U120" s="13"/>
      <c r="V120" s="6"/>
      <c r="W120" s="9"/>
      <c r="X120" s="6"/>
      <c r="Y120" s="6"/>
      <c r="Z120" s="14"/>
      <c r="AA120" s="12"/>
      <c r="AB120" s="8"/>
      <c r="AC120" s="8"/>
      <c r="AD120" s="6"/>
      <c r="AE120" s="6"/>
      <c r="AF120" s="15"/>
      <c r="AG120" s="12"/>
      <c r="AH120" s="12"/>
      <c r="AI120" s="7"/>
      <c r="AJ120" s="6"/>
      <c r="AK120" s="17"/>
      <c r="AL120" s="6"/>
      <c r="AM120" s="6"/>
      <c r="AN120" s="9"/>
      <c r="AO120" s="8"/>
      <c r="AP120" s="6"/>
      <c r="AQ120" s="12"/>
      <c r="AR120" s="9"/>
      <c r="AS120" s="12"/>
      <c r="AT120" s="12"/>
      <c r="AU120" s="6"/>
    </row>
    <row r="121" ht="15.75" customHeight="1">
      <c r="E121" s="6"/>
      <c r="F121" s="7"/>
      <c r="G121" s="6"/>
      <c r="H121" s="8"/>
      <c r="I121" s="7"/>
      <c r="J121" s="6"/>
      <c r="K121" s="8"/>
      <c r="L121" s="9"/>
      <c r="M121" s="6"/>
      <c r="N121" s="7"/>
      <c r="O121" s="10"/>
      <c r="P121" s="9"/>
      <c r="Q121" s="6"/>
      <c r="R121" s="6"/>
      <c r="S121" s="12"/>
      <c r="T121" s="13"/>
      <c r="U121" s="13"/>
      <c r="V121" s="6"/>
      <c r="W121" s="9"/>
      <c r="X121" s="6"/>
      <c r="Y121" s="6"/>
      <c r="Z121" s="14"/>
      <c r="AA121" s="12"/>
      <c r="AB121" s="8"/>
      <c r="AC121" s="8"/>
      <c r="AD121" s="6"/>
      <c r="AE121" s="6"/>
      <c r="AF121" s="15"/>
      <c r="AG121" s="12"/>
      <c r="AH121" s="12"/>
      <c r="AI121" s="7"/>
      <c r="AJ121" s="6"/>
      <c r="AK121" s="17"/>
      <c r="AL121" s="6"/>
      <c r="AM121" s="6"/>
      <c r="AN121" s="9"/>
      <c r="AO121" s="8"/>
      <c r="AP121" s="6"/>
      <c r="AQ121" s="12"/>
      <c r="AR121" s="9"/>
      <c r="AS121" s="12"/>
      <c r="AT121" s="12"/>
      <c r="AU121" s="6"/>
    </row>
    <row r="122" ht="15.75" customHeight="1">
      <c r="E122" s="6"/>
      <c r="F122" s="7"/>
      <c r="G122" s="6"/>
      <c r="H122" s="8"/>
      <c r="I122" s="7"/>
      <c r="J122" s="6"/>
      <c r="K122" s="8"/>
      <c r="L122" s="9"/>
      <c r="M122" s="6"/>
      <c r="N122" s="7"/>
      <c r="O122" s="10"/>
      <c r="P122" s="9"/>
      <c r="Q122" s="6"/>
      <c r="R122" s="6"/>
      <c r="S122" s="12"/>
      <c r="T122" s="13"/>
      <c r="U122" s="13"/>
      <c r="V122" s="6"/>
      <c r="W122" s="9"/>
      <c r="X122" s="6"/>
      <c r="Y122" s="6"/>
      <c r="Z122" s="14"/>
      <c r="AA122" s="12"/>
      <c r="AB122" s="8"/>
      <c r="AC122" s="8"/>
      <c r="AD122" s="6"/>
      <c r="AE122" s="6"/>
      <c r="AF122" s="15"/>
      <c r="AG122" s="12"/>
      <c r="AH122" s="12"/>
      <c r="AI122" s="7"/>
      <c r="AJ122" s="6"/>
      <c r="AK122" s="17"/>
      <c r="AL122" s="6"/>
      <c r="AM122" s="6"/>
      <c r="AN122" s="9"/>
      <c r="AO122" s="8"/>
      <c r="AP122" s="6"/>
      <c r="AQ122" s="12"/>
      <c r="AR122" s="9"/>
      <c r="AS122" s="12"/>
      <c r="AT122" s="12"/>
      <c r="AU122" s="6"/>
    </row>
    <row r="123" ht="15.75" customHeight="1">
      <c r="E123" s="6"/>
      <c r="F123" s="7"/>
      <c r="G123" s="6"/>
      <c r="H123" s="8"/>
      <c r="I123" s="7"/>
      <c r="J123" s="6"/>
      <c r="K123" s="8"/>
      <c r="L123" s="9"/>
      <c r="M123" s="6"/>
      <c r="N123" s="7"/>
      <c r="O123" s="10"/>
      <c r="P123" s="9"/>
      <c r="Q123" s="6"/>
      <c r="R123" s="6"/>
      <c r="S123" s="12"/>
      <c r="T123" s="13"/>
      <c r="U123" s="13"/>
      <c r="V123" s="6"/>
      <c r="W123" s="9"/>
      <c r="X123" s="6"/>
      <c r="Y123" s="6"/>
      <c r="Z123" s="14"/>
      <c r="AA123" s="12"/>
      <c r="AB123" s="8"/>
      <c r="AC123" s="8"/>
      <c r="AD123" s="6"/>
      <c r="AE123" s="6"/>
      <c r="AF123" s="15"/>
      <c r="AG123" s="12"/>
      <c r="AH123" s="12"/>
      <c r="AI123" s="7"/>
      <c r="AJ123" s="6"/>
      <c r="AK123" s="17"/>
      <c r="AL123" s="6"/>
      <c r="AM123" s="6"/>
      <c r="AN123" s="9"/>
      <c r="AO123" s="8"/>
      <c r="AP123" s="6"/>
      <c r="AQ123" s="12"/>
      <c r="AR123" s="9"/>
      <c r="AS123" s="12"/>
      <c r="AT123" s="12"/>
      <c r="AU123" s="6"/>
    </row>
    <row r="124" ht="15.75" customHeight="1">
      <c r="E124" s="6"/>
      <c r="F124" s="7"/>
      <c r="G124" s="6"/>
      <c r="H124" s="8"/>
      <c r="I124" s="7"/>
      <c r="J124" s="6"/>
      <c r="K124" s="8"/>
      <c r="L124" s="9"/>
      <c r="M124" s="6"/>
      <c r="N124" s="7"/>
      <c r="O124" s="10"/>
      <c r="P124" s="9"/>
      <c r="Q124" s="6"/>
      <c r="R124" s="6"/>
      <c r="S124" s="12"/>
      <c r="T124" s="13"/>
      <c r="U124" s="13"/>
      <c r="V124" s="6"/>
      <c r="W124" s="9"/>
      <c r="X124" s="6"/>
      <c r="Y124" s="6"/>
      <c r="Z124" s="14"/>
      <c r="AA124" s="12"/>
      <c r="AB124" s="8"/>
      <c r="AC124" s="8"/>
      <c r="AD124" s="6"/>
      <c r="AE124" s="6"/>
      <c r="AF124" s="15"/>
      <c r="AG124" s="12"/>
      <c r="AH124" s="12"/>
      <c r="AI124" s="7"/>
      <c r="AJ124" s="6"/>
      <c r="AK124" s="17"/>
      <c r="AL124" s="6"/>
      <c r="AM124" s="6"/>
      <c r="AN124" s="9"/>
      <c r="AO124" s="8"/>
      <c r="AP124" s="6"/>
      <c r="AQ124" s="12"/>
      <c r="AR124" s="9"/>
      <c r="AS124" s="12"/>
      <c r="AT124" s="12"/>
      <c r="AU124" s="6"/>
    </row>
    <row r="125" ht="15.75" customHeight="1">
      <c r="E125" s="6"/>
      <c r="F125" s="7"/>
      <c r="G125" s="6"/>
      <c r="H125" s="8"/>
      <c r="I125" s="7"/>
      <c r="J125" s="6"/>
      <c r="K125" s="8"/>
      <c r="L125" s="9"/>
      <c r="M125" s="6"/>
      <c r="N125" s="7"/>
      <c r="O125" s="10"/>
      <c r="P125" s="9"/>
      <c r="Q125" s="6"/>
      <c r="R125" s="6"/>
      <c r="S125" s="12"/>
      <c r="T125" s="13"/>
      <c r="U125" s="13"/>
      <c r="V125" s="6"/>
      <c r="W125" s="9"/>
      <c r="X125" s="6"/>
      <c r="Y125" s="6"/>
      <c r="Z125" s="14"/>
      <c r="AA125" s="12"/>
      <c r="AB125" s="8"/>
      <c r="AC125" s="8"/>
      <c r="AD125" s="6"/>
      <c r="AE125" s="6"/>
      <c r="AF125" s="15"/>
      <c r="AG125" s="12"/>
      <c r="AH125" s="12"/>
      <c r="AI125" s="7"/>
      <c r="AJ125" s="6"/>
      <c r="AK125" s="17"/>
      <c r="AL125" s="6"/>
      <c r="AM125" s="6"/>
      <c r="AN125" s="9"/>
      <c r="AO125" s="8"/>
      <c r="AP125" s="6"/>
      <c r="AQ125" s="12"/>
      <c r="AR125" s="9"/>
      <c r="AS125" s="12"/>
      <c r="AT125" s="12"/>
      <c r="AU125" s="6"/>
    </row>
    <row r="126" ht="15.75" customHeight="1">
      <c r="E126" s="6"/>
      <c r="F126" s="7"/>
      <c r="G126" s="6"/>
      <c r="H126" s="8"/>
      <c r="I126" s="7"/>
      <c r="J126" s="6"/>
      <c r="K126" s="8"/>
      <c r="L126" s="9"/>
      <c r="M126" s="6"/>
      <c r="N126" s="7"/>
      <c r="O126" s="10"/>
      <c r="P126" s="9"/>
      <c r="Q126" s="6"/>
      <c r="R126" s="6"/>
      <c r="S126" s="12"/>
      <c r="T126" s="13"/>
      <c r="U126" s="13"/>
      <c r="V126" s="6"/>
      <c r="W126" s="9"/>
      <c r="X126" s="6"/>
      <c r="Y126" s="6"/>
      <c r="Z126" s="14"/>
      <c r="AA126" s="12"/>
      <c r="AB126" s="8"/>
      <c r="AC126" s="8"/>
      <c r="AD126" s="6"/>
      <c r="AE126" s="6"/>
      <c r="AF126" s="15"/>
      <c r="AG126" s="12"/>
      <c r="AH126" s="12"/>
      <c r="AI126" s="7"/>
      <c r="AJ126" s="6"/>
      <c r="AK126" s="17"/>
      <c r="AL126" s="6"/>
      <c r="AM126" s="6"/>
      <c r="AN126" s="9"/>
      <c r="AO126" s="8"/>
      <c r="AP126" s="6"/>
      <c r="AQ126" s="12"/>
      <c r="AR126" s="9"/>
      <c r="AS126" s="12"/>
      <c r="AT126" s="12"/>
      <c r="AU126" s="6"/>
    </row>
    <row r="127" ht="15.75" customHeight="1">
      <c r="E127" s="6"/>
      <c r="F127" s="7"/>
      <c r="G127" s="6"/>
      <c r="H127" s="8"/>
      <c r="I127" s="7"/>
      <c r="J127" s="6"/>
      <c r="K127" s="8"/>
      <c r="L127" s="9"/>
      <c r="M127" s="6"/>
      <c r="N127" s="7"/>
      <c r="O127" s="10"/>
      <c r="P127" s="9"/>
      <c r="Q127" s="6"/>
      <c r="R127" s="6"/>
      <c r="S127" s="12"/>
      <c r="T127" s="13"/>
      <c r="U127" s="13"/>
      <c r="V127" s="6"/>
      <c r="W127" s="9"/>
      <c r="X127" s="6"/>
      <c r="Y127" s="6"/>
      <c r="Z127" s="14"/>
      <c r="AA127" s="12"/>
      <c r="AB127" s="8"/>
      <c r="AC127" s="8"/>
      <c r="AD127" s="6"/>
      <c r="AE127" s="6"/>
      <c r="AF127" s="15"/>
      <c r="AG127" s="12"/>
      <c r="AH127" s="12"/>
      <c r="AI127" s="7"/>
      <c r="AJ127" s="6"/>
      <c r="AK127" s="17"/>
      <c r="AL127" s="6"/>
      <c r="AM127" s="6"/>
      <c r="AN127" s="9"/>
      <c r="AO127" s="8"/>
      <c r="AP127" s="6"/>
      <c r="AQ127" s="12"/>
      <c r="AR127" s="9"/>
      <c r="AS127" s="12"/>
      <c r="AT127" s="12"/>
      <c r="AU127" s="6"/>
    </row>
    <row r="128" ht="15.75" customHeight="1">
      <c r="E128" s="6"/>
      <c r="F128" s="7"/>
      <c r="G128" s="6"/>
      <c r="H128" s="8"/>
      <c r="I128" s="7"/>
      <c r="J128" s="6"/>
      <c r="K128" s="8"/>
      <c r="L128" s="9"/>
      <c r="M128" s="6"/>
      <c r="N128" s="7"/>
      <c r="O128" s="10"/>
      <c r="P128" s="9"/>
      <c r="Q128" s="6"/>
      <c r="R128" s="6"/>
      <c r="S128" s="12"/>
      <c r="T128" s="13"/>
      <c r="U128" s="13"/>
      <c r="V128" s="6"/>
      <c r="W128" s="9"/>
      <c r="X128" s="6"/>
      <c r="Y128" s="6"/>
      <c r="Z128" s="14"/>
      <c r="AA128" s="12"/>
      <c r="AB128" s="8"/>
      <c r="AC128" s="8"/>
      <c r="AD128" s="6"/>
      <c r="AE128" s="6"/>
      <c r="AF128" s="15"/>
      <c r="AG128" s="12"/>
      <c r="AH128" s="12"/>
      <c r="AI128" s="7"/>
      <c r="AJ128" s="6"/>
      <c r="AK128" s="17"/>
      <c r="AL128" s="6"/>
      <c r="AM128" s="6"/>
      <c r="AN128" s="9"/>
      <c r="AO128" s="8"/>
      <c r="AP128" s="6"/>
      <c r="AQ128" s="12"/>
      <c r="AR128" s="9"/>
      <c r="AS128" s="12"/>
      <c r="AT128" s="12"/>
      <c r="AU128" s="6"/>
    </row>
    <row r="129" ht="15.75" customHeight="1">
      <c r="E129" s="6"/>
      <c r="F129" s="7"/>
      <c r="G129" s="6"/>
      <c r="H129" s="8"/>
      <c r="I129" s="7"/>
      <c r="J129" s="6"/>
      <c r="K129" s="8"/>
      <c r="L129" s="9"/>
      <c r="M129" s="6"/>
      <c r="N129" s="7"/>
      <c r="O129" s="10"/>
      <c r="P129" s="9"/>
      <c r="Q129" s="6"/>
      <c r="R129" s="6"/>
      <c r="S129" s="12"/>
      <c r="T129" s="13"/>
      <c r="U129" s="13"/>
      <c r="V129" s="6"/>
      <c r="W129" s="9"/>
      <c r="X129" s="6"/>
      <c r="Y129" s="6"/>
      <c r="Z129" s="14"/>
      <c r="AA129" s="12"/>
      <c r="AB129" s="8"/>
      <c r="AC129" s="8"/>
      <c r="AD129" s="6"/>
      <c r="AE129" s="6"/>
      <c r="AF129" s="15"/>
      <c r="AG129" s="12"/>
      <c r="AH129" s="12"/>
      <c r="AI129" s="7"/>
      <c r="AJ129" s="6"/>
      <c r="AK129" s="17"/>
      <c r="AL129" s="6"/>
      <c r="AM129" s="6"/>
      <c r="AN129" s="9"/>
      <c r="AO129" s="8"/>
      <c r="AP129" s="6"/>
      <c r="AQ129" s="12"/>
      <c r="AR129" s="9"/>
      <c r="AS129" s="12"/>
      <c r="AT129" s="12"/>
      <c r="AU129" s="6"/>
    </row>
    <row r="130" ht="15.75" customHeight="1">
      <c r="E130" s="6"/>
      <c r="F130" s="7"/>
      <c r="G130" s="6"/>
      <c r="H130" s="8"/>
      <c r="I130" s="7"/>
      <c r="J130" s="6"/>
      <c r="K130" s="8"/>
      <c r="L130" s="9"/>
      <c r="M130" s="6"/>
      <c r="N130" s="7"/>
      <c r="O130" s="10"/>
      <c r="P130" s="9"/>
      <c r="Q130" s="6"/>
      <c r="R130" s="6"/>
      <c r="S130" s="12"/>
      <c r="T130" s="13"/>
      <c r="U130" s="13"/>
      <c r="V130" s="6"/>
      <c r="W130" s="9"/>
      <c r="X130" s="6"/>
      <c r="Y130" s="6"/>
      <c r="Z130" s="14"/>
      <c r="AA130" s="12"/>
      <c r="AB130" s="8"/>
      <c r="AC130" s="8"/>
      <c r="AD130" s="6"/>
      <c r="AE130" s="6"/>
      <c r="AF130" s="15"/>
      <c r="AG130" s="12"/>
      <c r="AH130" s="12"/>
      <c r="AI130" s="7"/>
      <c r="AJ130" s="6"/>
      <c r="AK130" s="17"/>
      <c r="AL130" s="6"/>
      <c r="AM130" s="6"/>
      <c r="AN130" s="9"/>
      <c r="AO130" s="8"/>
      <c r="AP130" s="6"/>
      <c r="AQ130" s="12"/>
      <c r="AR130" s="9"/>
      <c r="AS130" s="12"/>
      <c r="AT130" s="12"/>
      <c r="AU130" s="6"/>
    </row>
    <row r="131" ht="15.75" customHeight="1">
      <c r="E131" s="6"/>
      <c r="F131" s="7"/>
      <c r="G131" s="6"/>
      <c r="H131" s="8"/>
      <c r="I131" s="7"/>
      <c r="J131" s="6"/>
      <c r="K131" s="8"/>
      <c r="L131" s="9"/>
      <c r="M131" s="6"/>
      <c r="N131" s="7"/>
      <c r="O131" s="10"/>
      <c r="P131" s="9"/>
      <c r="Q131" s="6"/>
      <c r="R131" s="6"/>
      <c r="S131" s="12"/>
      <c r="T131" s="13"/>
      <c r="U131" s="13"/>
      <c r="V131" s="6"/>
      <c r="W131" s="9"/>
      <c r="X131" s="6"/>
      <c r="Y131" s="6"/>
      <c r="Z131" s="14"/>
      <c r="AA131" s="12"/>
      <c r="AB131" s="8"/>
      <c r="AC131" s="8"/>
      <c r="AD131" s="6"/>
      <c r="AE131" s="6"/>
      <c r="AF131" s="15"/>
      <c r="AG131" s="12"/>
      <c r="AH131" s="12"/>
      <c r="AI131" s="7"/>
      <c r="AJ131" s="6"/>
      <c r="AK131" s="17"/>
      <c r="AL131" s="6"/>
      <c r="AM131" s="6"/>
      <c r="AN131" s="9"/>
      <c r="AO131" s="8"/>
      <c r="AP131" s="6"/>
      <c r="AQ131" s="12"/>
      <c r="AR131" s="9"/>
      <c r="AS131" s="12"/>
      <c r="AT131" s="12"/>
      <c r="AU131" s="6"/>
    </row>
    <row r="132" ht="15.75" customHeight="1">
      <c r="E132" s="6"/>
      <c r="F132" s="7"/>
      <c r="G132" s="6"/>
      <c r="H132" s="8"/>
      <c r="I132" s="7"/>
      <c r="J132" s="6"/>
      <c r="K132" s="8"/>
      <c r="L132" s="9"/>
      <c r="M132" s="6"/>
      <c r="N132" s="7"/>
      <c r="O132" s="10"/>
      <c r="P132" s="9"/>
      <c r="Q132" s="6"/>
      <c r="R132" s="6"/>
      <c r="S132" s="12"/>
      <c r="T132" s="13"/>
      <c r="U132" s="13"/>
      <c r="V132" s="6"/>
      <c r="W132" s="9"/>
      <c r="X132" s="6"/>
      <c r="Y132" s="6"/>
      <c r="Z132" s="14"/>
      <c r="AA132" s="12"/>
      <c r="AB132" s="8"/>
      <c r="AC132" s="8"/>
      <c r="AD132" s="6"/>
      <c r="AE132" s="6"/>
      <c r="AF132" s="15"/>
      <c r="AG132" s="12"/>
      <c r="AH132" s="12"/>
      <c r="AI132" s="7"/>
      <c r="AJ132" s="6"/>
      <c r="AK132" s="17"/>
      <c r="AL132" s="6"/>
      <c r="AM132" s="6"/>
      <c r="AN132" s="9"/>
      <c r="AO132" s="8"/>
      <c r="AP132" s="6"/>
      <c r="AQ132" s="12"/>
      <c r="AR132" s="9"/>
      <c r="AS132" s="12"/>
      <c r="AT132" s="12"/>
      <c r="AU132" s="6"/>
    </row>
    <row r="133" ht="15.75" customHeight="1">
      <c r="E133" s="6"/>
      <c r="F133" s="7"/>
      <c r="G133" s="6"/>
      <c r="H133" s="8"/>
      <c r="I133" s="7"/>
      <c r="J133" s="6"/>
      <c r="K133" s="8"/>
      <c r="L133" s="9"/>
      <c r="M133" s="6"/>
      <c r="N133" s="7"/>
      <c r="O133" s="10"/>
      <c r="P133" s="9"/>
      <c r="Q133" s="6"/>
      <c r="R133" s="6"/>
      <c r="S133" s="12"/>
      <c r="T133" s="13"/>
      <c r="U133" s="13"/>
      <c r="V133" s="6"/>
      <c r="W133" s="9"/>
      <c r="X133" s="6"/>
      <c r="Y133" s="6"/>
      <c r="Z133" s="14"/>
      <c r="AA133" s="12"/>
      <c r="AB133" s="8"/>
      <c r="AC133" s="8"/>
      <c r="AD133" s="6"/>
      <c r="AE133" s="6"/>
      <c r="AF133" s="15"/>
      <c r="AG133" s="12"/>
      <c r="AH133" s="12"/>
      <c r="AI133" s="7"/>
      <c r="AJ133" s="6"/>
      <c r="AK133" s="17"/>
      <c r="AL133" s="6"/>
      <c r="AM133" s="6"/>
      <c r="AN133" s="9"/>
      <c r="AO133" s="8"/>
      <c r="AP133" s="6"/>
      <c r="AQ133" s="12"/>
      <c r="AR133" s="9"/>
      <c r="AS133" s="12"/>
      <c r="AT133" s="12"/>
      <c r="AU133" s="6"/>
    </row>
    <row r="134" ht="15.75" customHeight="1">
      <c r="E134" s="6"/>
      <c r="F134" s="7"/>
      <c r="G134" s="6"/>
      <c r="H134" s="8"/>
      <c r="I134" s="7"/>
      <c r="J134" s="6"/>
      <c r="K134" s="8"/>
      <c r="L134" s="9"/>
      <c r="M134" s="6"/>
      <c r="N134" s="7"/>
      <c r="O134" s="10"/>
      <c r="P134" s="9"/>
      <c r="Q134" s="6"/>
      <c r="R134" s="6"/>
      <c r="S134" s="12"/>
      <c r="T134" s="13"/>
      <c r="U134" s="13"/>
      <c r="V134" s="6"/>
      <c r="W134" s="9"/>
      <c r="X134" s="6"/>
      <c r="Y134" s="6"/>
      <c r="Z134" s="14"/>
      <c r="AA134" s="12"/>
      <c r="AB134" s="8"/>
      <c r="AC134" s="8"/>
      <c r="AD134" s="6"/>
      <c r="AE134" s="6"/>
      <c r="AF134" s="15"/>
      <c r="AG134" s="12"/>
      <c r="AH134" s="12"/>
      <c r="AI134" s="7"/>
      <c r="AJ134" s="6"/>
      <c r="AK134" s="17"/>
      <c r="AL134" s="6"/>
      <c r="AM134" s="6"/>
      <c r="AN134" s="9"/>
      <c r="AO134" s="8"/>
      <c r="AP134" s="6"/>
      <c r="AQ134" s="12"/>
      <c r="AR134" s="9"/>
      <c r="AS134" s="12"/>
      <c r="AT134" s="12"/>
      <c r="AU134" s="6"/>
    </row>
    <row r="135" ht="15.75" customHeight="1">
      <c r="E135" s="6"/>
      <c r="F135" s="7"/>
      <c r="G135" s="6"/>
      <c r="H135" s="8"/>
      <c r="I135" s="7"/>
      <c r="J135" s="6"/>
      <c r="K135" s="8"/>
      <c r="L135" s="9"/>
      <c r="M135" s="6"/>
      <c r="N135" s="7"/>
      <c r="O135" s="10"/>
      <c r="P135" s="9"/>
      <c r="Q135" s="6"/>
      <c r="R135" s="6"/>
      <c r="S135" s="12"/>
      <c r="T135" s="13"/>
      <c r="U135" s="13"/>
      <c r="V135" s="6"/>
      <c r="W135" s="9"/>
      <c r="X135" s="6"/>
      <c r="Y135" s="6"/>
      <c r="Z135" s="14"/>
      <c r="AA135" s="12"/>
      <c r="AB135" s="8"/>
      <c r="AC135" s="8"/>
      <c r="AD135" s="6"/>
      <c r="AE135" s="6"/>
      <c r="AF135" s="15"/>
      <c r="AG135" s="12"/>
      <c r="AH135" s="12"/>
      <c r="AI135" s="7"/>
      <c r="AJ135" s="6"/>
      <c r="AK135" s="17"/>
      <c r="AL135" s="6"/>
      <c r="AM135" s="6"/>
      <c r="AN135" s="9"/>
      <c r="AO135" s="8"/>
      <c r="AP135" s="6"/>
      <c r="AQ135" s="12"/>
      <c r="AR135" s="9"/>
      <c r="AS135" s="12"/>
      <c r="AT135" s="12"/>
      <c r="AU135" s="6"/>
    </row>
    <row r="136" ht="15.75" customHeight="1">
      <c r="E136" s="6"/>
      <c r="F136" s="7"/>
      <c r="G136" s="6"/>
      <c r="H136" s="8"/>
      <c r="I136" s="7"/>
      <c r="J136" s="6"/>
      <c r="K136" s="8"/>
      <c r="L136" s="9"/>
      <c r="M136" s="6"/>
      <c r="N136" s="7"/>
      <c r="O136" s="10"/>
      <c r="P136" s="9"/>
      <c r="Q136" s="6"/>
      <c r="R136" s="6"/>
      <c r="S136" s="12"/>
      <c r="T136" s="13"/>
      <c r="U136" s="13"/>
      <c r="V136" s="6"/>
      <c r="W136" s="9"/>
      <c r="X136" s="6"/>
      <c r="Y136" s="6"/>
      <c r="Z136" s="14"/>
      <c r="AA136" s="12"/>
      <c r="AB136" s="8"/>
      <c r="AC136" s="8"/>
      <c r="AD136" s="6"/>
      <c r="AE136" s="6"/>
      <c r="AF136" s="15"/>
      <c r="AG136" s="12"/>
      <c r="AH136" s="12"/>
      <c r="AI136" s="7"/>
      <c r="AJ136" s="6"/>
      <c r="AK136" s="17"/>
      <c r="AL136" s="6"/>
      <c r="AM136" s="6"/>
      <c r="AN136" s="9"/>
      <c r="AO136" s="8"/>
      <c r="AP136" s="6"/>
      <c r="AQ136" s="12"/>
      <c r="AR136" s="9"/>
      <c r="AS136" s="12"/>
      <c r="AT136" s="12"/>
      <c r="AU136" s="6"/>
    </row>
    <row r="137" ht="15.75" customHeight="1">
      <c r="E137" s="6"/>
      <c r="F137" s="7"/>
      <c r="G137" s="6"/>
      <c r="H137" s="8"/>
      <c r="I137" s="7"/>
      <c r="J137" s="6"/>
      <c r="K137" s="8"/>
      <c r="L137" s="9"/>
      <c r="M137" s="6"/>
      <c r="N137" s="7"/>
      <c r="O137" s="10"/>
      <c r="P137" s="9"/>
      <c r="Q137" s="6"/>
      <c r="R137" s="6"/>
      <c r="S137" s="12"/>
      <c r="T137" s="13"/>
      <c r="U137" s="13"/>
      <c r="V137" s="6"/>
      <c r="W137" s="9"/>
      <c r="X137" s="6"/>
      <c r="Y137" s="6"/>
      <c r="Z137" s="14"/>
      <c r="AA137" s="12"/>
      <c r="AB137" s="8"/>
      <c r="AC137" s="8"/>
      <c r="AD137" s="6"/>
      <c r="AE137" s="6"/>
      <c r="AF137" s="15"/>
      <c r="AG137" s="12"/>
      <c r="AH137" s="12"/>
      <c r="AI137" s="7"/>
      <c r="AJ137" s="6"/>
      <c r="AK137" s="17"/>
      <c r="AL137" s="6"/>
      <c r="AM137" s="6"/>
      <c r="AN137" s="9"/>
      <c r="AO137" s="8"/>
      <c r="AP137" s="6"/>
      <c r="AQ137" s="12"/>
      <c r="AR137" s="9"/>
      <c r="AS137" s="12"/>
      <c r="AT137" s="12"/>
      <c r="AU137" s="6"/>
    </row>
    <row r="138" ht="15.75" customHeight="1">
      <c r="E138" s="6"/>
      <c r="F138" s="7"/>
      <c r="G138" s="6"/>
      <c r="H138" s="8"/>
      <c r="I138" s="7"/>
      <c r="J138" s="6"/>
      <c r="K138" s="8"/>
      <c r="L138" s="9"/>
      <c r="M138" s="6"/>
      <c r="N138" s="7"/>
      <c r="O138" s="10"/>
      <c r="P138" s="9"/>
      <c r="Q138" s="6"/>
      <c r="R138" s="6"/>
      <c r="S138" s="12"/>
      <c r="T138" s="13"/>
      <c r="U138" s="13"/>
      <c r="V138" s="6"/>
      <c r="W138" s="9"/>
      <c r="X138" s="6"/>
      <c r="Y138" s="6"/>
      <c r="Z138" s="14"/>
      <c r="AA138" s="12"/>
      <c r="AB138" s="8"/>
      <c r="AC138" s="8"/>
      <c r="AD138" s="6"/>
      <c r="AE138" s="6"/>
      <c r="AF138" s="15"/>
      <c r="AG138" s="12"/>
      <c r="AH138" s="12"/>
      <c r="AI138" s="7"/>
      <c r="AJ138" s="6"/>
      <c r="AK138" s="17"/>
      <c r="AL138" s="6"/>
      <c r="AM138" s="6"/>
      <c r="AN138" s="9"/>
      <c r="AO138" s="8"/>
      <c r="AP138" s="6"/>
      <c r="AQ138" s="12"/>
      <c r="AR138" s="9"/>
      <c r="AS138" s="12"/>
      <c r="AT138" s="12"/>
      <c r="AU138" s="6"/>
    </row>
    <row r="139" ht="15.75" customHeight="1">
      <c r="E139" s="6"/>
      <c r="F139" s="7"/>
      <c r="G139" s="6"/>
      <c r="H139" s="8"/>
      <c r="I139" s="7"/>
      <c r="J139" s="6"/>
      <c r="K139" s="8"/>
      <c r="L139" s="9"/>
      <c r="M139" s="6"/>
      <c r="N139" s="7"/>
      <c r="O139" s="10"/>
      <c r="P139" s="9"/>
      <c r="Q139" s="6"/>
      <c r="R139" s="6"/>
      <c r="S139" s="12"/>
      <c r="T139" s="13"/>
      <c r="U139" s="13"/>
      <c r="V139" s="6"/>
      <c r="W139" s="9"/>
      <c r="X139" s="6"/>
      <c r="Y139" s="6"/>
      <c r="Z139" s="14"/>
      <c r="AA139" s="12"/>
      <c r="AB139" s="8"/>
      <c r="AC139" s="8"/>
      <c r="AD139" s="6"/>
      <c r="AE139" s="6"/>
      <c r="AF139" s="15"/>
      <c r="AG139" s="12"/>
      <c r="AH139" s="12"/>
      <c r="AI139" s="7"/>
      <c r="AJ139" s="6"/>
      <c r="AK139" s="17"/>
      <c r="AL139" s="6"/>
      <c r="AM139" s="6"/>
      <c r="AN139" s="9"/>
      <c r="AO139" s="8"/>
      <c r="AP139" s="6"/>
      <c r="AQ139" s="12"/>
      <c r="AR139" s="9"/>
      <c r="AS139" s="12"/>
      <c r="AT139" s="12"/>
      <c r="AU139" s="6"/>
    </row>
    <row r="140" ht="15.75" customHeight="1">
      <c r="E140" s="6"/>
      <c r="F140" s="7"/>
      <c r="G140" s="6"/>
      <c r="H140" s="8"/>
      <c r="I140" s="7"/>
      <c r="J140" s="6"/>
      <c r="K140" s="8"/>
      <c r="L140" s="9"/>
      <c r="M140" s="6"/>
      <c r="N140" s="7"/>
      <c r="O140" s="10"/>
      <c r="P140" s="9"/>
      <c r="Q140" s="6"/>
      <c r="R140" s="6"/>
      <c r="S140" s="12"/>
      <c r="T140" s="13"/>
      <c r="U140" s="13"/>
      <c r="V140" s="6"/>
      <c r="W140" s="9"/>
      <c r="X140" s="6"/>
      <c r="Y140" s="6"/>
      <c r="Z140" s="14"/>
      <c r="AA140" s="12"/>
      <c r="AB140" s="8"/>
      <c r="AC140" s="8"/>
      <c r="AD140" s="6"/>
      <c r="AE140" s="6"/>
      <c r="AF140" s="15"/>
      <c r="AG140" s="12"/>
      <c r="AH140" s="12"/>
      <c r="AI140" s="7"/>
      <c r="AJ140" s="6"/>
      <c r="AK140" s="17"/>
      <c r="AL140" s="6"/>
      <c r="AM140" s="6"/>
      <c r="AN140" s="9"/>
      <c r="AO140" s="8"/>
      <c r="AP140" s="6"/>
      <c r="AQ140" s="12"/>
      <c r="AR140" s="9"/>
      <c r="AS140" s="12"/>
      <c r="AT140" s="12"/>
      <c r="AU140" s="6"/>
    </row>
    <row r="141" ht="15.75" customHeight="1">
      <c r="E141" s="6"/>
      <c r="F141" s="7"/>
      <c r="G141" s="6"/>
      <c r="H141" s="8"/>
      <c r="I141" s="7"/>
      <c r="J141" s="6"/>
      <c r="K141" s="8"/>
      <c r="L141" s="9"/>
      <c r="M141" s="6"/>
      <c r="N141" s="7"/>
      <c r="O141" s="10"/>
      <c r="P141" s="9"/>
      <c r="Q141" s="6"/>
      <c r="R141" s="6"/>
      <c r="S141" s="12"/>
      <c r="T141" s="13"/>
      <c r="U141" s="13"/>
      <c r="V141" s="6"/>
      <c r="W141" s="9"/>
      <c r="X141" s="6"/>
      <c r="Y141" s="6"/>
      <c r="Z141" s="14"/>
      <c r="AA141" s="12"/>
      <c r="AB141" s="8"/>
      <c r="AC141" s="8"/>
      <c r="AD141" s="6"/>
      <c r="AE141" s="6"/>
      <c r="AF141" s="15"/>
      <c r="AG141" s="12"/>
      <c r="AH141" s="12"/>
      <c r="AI141" s="7"/>
      <c r="AJ141" s="6"/>
      <c r="AK141" s="17"/>
      <c r="AL141" s="6"/>
      <c r="AM141" s="6"/>
      <c r="AN141" s="9"/>
      <c r="AO141" s="8"/>
      <c r="AP141" s="6"/>
      <c r="AQ141" s="12"/>
      <c r="AR141" s="9"/>
      <c r="AS141" s="12"/>
      <c r="AT141" s="12"/>
      <c r="AU141" s="6"/>
    </row>
    <row r="142" ht="15.75" customHeight="1">
      <c r="E142" s="6"/>
      <c r="F142" s="7"/>
      <c r="G142" s="6"/>
      <c r="H142" s="8"/>
      <c r="I142" s="7"/>
      <c r="J142" s="6"/>
      <c r="K142" s="8"/>
      <c r="L142" s="9"/>
      <c r="M142" s="6"/>
      <c r="N142" s="7"/>
      <c r="O142" s="10"/>
      <c r="P142" s="9"/>
      <c r="Q142" s="6"/>
      <c r="R142" s="6"/>
      <c r="S142" s="12"/>
      <c r="T142" s="13"/>
      <c r="U142" s="13"/>
      <c r="V142" s="6"/>
      <c r="W142" s="9"/>
      <c r="X142" s="6"/>
      <c r="Y142" s="6"/>
      <c r="Z142" s="14"/>
      <c r="AA142" s="12"/>
      <c r="AB142" s="8"/>
      <c r="AC142" s="8"/>
      <c r="AD142" s="6"/>
      <c r="AE142" s="6"/>
      <c r="AF142" s="15"/>
      <c r="AG142" s="12"/>
      <c r="AH142" s="12"/>
      <c r="AI142" s="7"/>
      <c r="AJ142" s="6"/>
      <c r="AK142" s="17"/>
      <c r="AL142" s="6"/>
      <c r="AM142" s="6"/>
      <c r="AN142" s="9"/>
      <c r="AO142" s="8"/>
      <c r="AP142" s="6"/>
      <c r="AQ142" s="12"/>
      <c r="AR142" s="9"/>
      <c r="AS142" s="12"/>
      <c r="AT142" s="12"/>
      <c r="AU142" s="6"/>
    </row>
    <row r="143" ht="15.75" customHeight="1">
      <c r="E143" s="6"/>
      <c r="F143" s="7"/>
      <c r="G143" s="6"/>
      <c r="H143" s="8"/>
      <c r="I143" s="7"/>
      <c r="J143" s="6"/>
      <c r="K143" s="8"/>
      <c r="L143" s="9"/>
      <c r="M143" s="6"/>
      <c r="N143" s="7"/>
      <c r="O143" s="10"/>
      <c r="P143" s="9"/>
      <c r="Q143" s="6"/>
      <c r="R143" s="6"/>
      <c r="S143" s="12"/>
      <c r="T143" s="13"/>
      <c r="U143" s="13"/>
      <c r="V143" s="6"/>
      <c r="W143" s="9"/>
      <c r="X143" s="6"/>
      <c r="Y143" s="6"/>
      <c r="Z143" s="14"/>
      <c r="AA143" s="12"/>
      <c r="AB143" s="8"/>
      <c r="AC143" s="8"/>
      <c r="AD143" s="6"/>
      <c r="AE143" s="6"/>
      <c r="AF143" s="15"/>
      <c r="AG143" s="12"/>
      <c r="AH143" s="12"/>
      <c r="AI143" s="7"/>
      <c r="AJ143" s="6"/>
      <c r="AK143" s="17"/>
      <c r="AL143" s="6"/>
      <c r="AM143" s="6"/>
      <c r="AN143" s="9"/>
      <c r="AO143" s="8"/>
      <c r="AP143" s="6"/>
      <c r="AQ143" s="12"/>
      <c r="AR143" s="9"/>
      <c r="AS143" s="12"/>
      <c r="AT143" s="12"/>
      <c r="AU143" s="6"/>
    </row>
    <row r="144" ht="15.75" customHeight="1">
      <c r="E144" s="6"/>
      <c r="F144" s="7"/>
      <c r="G144" s="6"/>
      <c r="H144" s="8"/>
      <c r="I144" s="7"/>
      <c r="J144" s="6"/>
      <c r="K144" s="8"/>
      <c r="L144" s="9"/>
      <c r="M144" s="6"/>
      <c r="N144" s="7"/>
      <c r="O144" s="10"/>
      <c r="P144" s="9"/>
      <c r="Q144" s="6"/>
      <c r="R144" s="6"/>
      <c r="S144" s="12"/>
      <c r="T144" s="13"/>
      <c r="U144" s="13"/>
      <c r="V144" s="6"/>
      <c r="W144" s="9"/>
      <c r="X144" s="6"/>
      <c r="Y144" s="6"/>
      <c r="Z144" s="14"/>
      <c r="AA144" s="12"/>
      <c r="AB144" s="8"/>
      <c r="AC144" s="8"/>
      <c r="AD144" s="6"/>
      <c r="AE144" s="6"/>
      <c r="AF144" s="15"/>
      <c r="AG144" s="12"/>
      <c r="AH144" s="12"/>
      <c r="AI144" s="7"/>
      <c r="AJ144" s="6"/>
      <c r="AK144" s="17"/>
      <c r="AL144" s="6"/>
      <c r="AM144" s="6"/>
      <c r="AN144" s="9"/>
      <c r="AO144" s="8"/>
      <c r="AP144" s="6"/>
      <c r="AQ144" s="12"/>
      <c r="AR144" s="9"/>
      <c r="AS144" s="12"/>
      <c r="AT144" s="12"/>
      <c r="AU144" s="6"/>
    </row>
    <row r="145" ht="15.75" customHeight="1">
      <c r="E145" s="6"/>
      <c r="F145" s="7"/>
      <c r="G145" s="6"/>
      <c r="H145" s="8"/>
      <c r="I145" s="7"/>
      <c r="J145" s="6"/>
      <c r="K145" s="8"/>
      <c r="L145" s="9"/>
      <c r="M145" s="6"/>
      <c r="N145" s="7"/>
      <c r="O145" s="10"/>
      <c r="P145" s="9"/>
      <c r="Q145" s="6"/>
      <c r="R145" s="6"/>
      <c r="S145" s="12"/>
      <c r="T145" s="13"/>
      <c r="U145" s="13"/>
      <c r="V145" s="6"/>
      <c r="W145" s="9"/>
      <c r="X145" s="6"/>
      <c r="Y145" s="6"/>
      <c r="Z145" s="14"/>
      <c r="AA145" s="12"/>
      <c r="AB145" s="8"/>
      <c r="AC145" s="8"/>
      <c r="AD145" s="6"/>
      <c r="AE145" s="6"/>
      <c r="AF145" s="15"/>
      <c r="AG145" s="12"/>
      <c r="AH145" s="12"/>
      <c r="AI145" s="7"/>
      <c r="AJ145" s="6"/>
      <c r="AK145" s="17"/>
      <c r="AL145" s="6"/>
      <c r="AM145" s="6"/>
      <c r="AN145" s="9"/>
      <c r="AO145" s="8"/>
      <c r="AP145" s="6"/>
      <c r="AQ145" s="12"/>
      <c r="AR145" s="9"/>
      <c r="AS145" s="12"/>
      <c r="AT145" s="12"/>
      <c r="AU145" s="6"/>
    </row>
    <row r="146" ht="15.75" customHeight="1">
      <c r="E146" s="6"/>
      <c r="F146" s="7"/>
      <c r="G146" s="6"/>
      <c r="H146" s="8"/>
      <c r="I146" s="7"/>
      <c r="J146" s="6"/>
      <c r="K146" s="8"/>
      <c r="L146" s="9"/>
      <c r="M146" s="6"/>
      <c r="N146" s="7"/>
      <c r="O146" s="10"/>
      <c r="P146" s="9"/>
      <c r="Q146" s="6"/>
      <c r="R146" s="6"/>
      <c r="S146" s="12"/>
      <c r="T146" s="13"/>
      <c r="U146" s="13"/>
      <c r="V146" s="6"/>
      <c r="W146" s="9"/>
      <c r="X146" s="6"/>
      <c r="Y146" s="6"/>
      <c r="Z146" s="14"/>
      <c r="AA146" s="12"/>
      <c r="AB146" s="8"/>
      <c r="AC146" s="8"/>
      <c r="AD146" s="6"/>
      <c r="AE146" s="6"/>
      <c r="AF146" s="15"/>
      <c r="AG146" s="12"/>
      <c r="AH146" s="12"/>
      <c r="AI146" s="7"/>
      <c r="AJ146" s="6"/>
      <c r="AK146" s="17"/>
      <c r="AL146" s="6"/>
      <c r="AM146" s="6"/>
      <c r="AN146" s="9"/>
      <c r="AO146" s="8"/>
      <c r="AP146" s="6"/>
      <c r="AQ146" s="12"/>
      <c r="AR146" s="9"/>
      <c r="AS146" s="12"/>
      <c r="AT146" s="12"/>
      <c r="AU146" s="6"/>
    </row>
    <row r="147" ht="15.75" customHeight="1">
      <c r="E147" s="6"/>
      <c r="F147" s="7"/>
      <c r="G147" s="6"/>
      <c r="H147" s="8"/>
      <c r="I147" s="7"/>
      <c r="J147" s="6"/>
      <c r="K147" s="8"/>
      <c r="L147" s="9"/>
      <c r="M147" s="6"/>
      <c r="N147" s="7"/>
      <c r="O147" s="10"/>
      <c r="P147" s="9"/>
      <c r="Q147" s="6"/>
      <c r="R147" s="6"/>
      <c r="S147" s="12"/>
      <c r="T147" s="13"/>
      <c r="U147" s="13"/>
      <c r="V147" s="6"/>
      <c r="W147" s="9"/>
      <c r="X147" s="6"/>
      <c r="Y147" s="6"/>
      <c r="Z147" s="14"/>
      <c r="AA147" s="12"/>
      <c r="AB147" s="8"/>
      <c r="AC147" s="8"/>
      <c r="AD147" s="6"/>
      <c r="AE147" s="6"/>
      <c r="AF147" s="15"/>
      <c r="AG147" s="12"/>
      <c r="AH147" s="12"/>
      <c r="AI147" s="7"/>
      <c r="AJ147" s="6"/>
      <c r="AK147" s="17"/>
      <c r="AL147" s="6"/>
      <c r="AM147" s="6"/>
      <c r="AN147" s="9"/>
      <c r="AO147" s="8"/>
      <c r="AP147" s="6"/>
      <c r="AQ147" s="12"/>
      <c r="AR147" s="9"/>
      <c r="AS147" s="12"/>
      <c r="AT147" s="12"/>
      <c r="AU147" s="6"/>
    </row>
    <row r="148" ht="15.75" customHeight="1">
      <c r="E148" s="6"/>
      <c r="F148" s="7"/>
      <c r="G148" s="6"/>
      <c r="H148" s="8"/>
      <c r="I148" s="7"/>
      <c r="J148" s="6"/>
      <c r="K148" s="8"/>
      <c r="L148" s="9"/>
      <c r="M148" s="6"/>
      <c r="N148" s="7"/>
      <c r="O148" s="10"/>
      <c r="P148" s="9"/>
      <c r="Q148" s="6"/>
      <c r="R148" s="6"/>
      <c r="S148" s="12"/>
      <c r="T148" s="13"/>
      <c r="U148" s="13"/>
      <c r="V148" s="6"/>
      <c r="W148" s="9"/>
      <c r="X148" s="6"/>
      <c r="Y148" s="6"/>
      <c r="Z148" s="14"/>
      <c r="AA148" s="12"/>
      <c r="AB148" s="8"/>
      <c r="AC148" s="8"/>
      <c r="AD148" s="6"/>
      <c r="AE148" s="6"/>
      <c r="AF148" s="15"/>
      <c r="AG148" s="12"/>
      <c r="AH148" s="12"/>
      <c r="AI148" s="7"/>
      <c r="AJ148" s="6"/>
      <c r="AK148" s="17"/>
      <c r="AL148" s="6"/>
      <c r="AM148" s="6"/>
      <c r="AN148" s="9"/>
      <c r="AO148" s="8"/>
      <c r="AP148" s="6"/>
      <c r="AQ148" s="12"/>
      <c r="AR148" s="9"/>
      <c r="AS148" s="12"/>
      <c r="AT148" s="12"/>
      <c r="AU148" s="6"/>
    </row>
    <row r="149" ht="15.75" customHeight="1">
      <c r="E149" s="6"/>
      <c r="F149" s="7"/>
      <c r="G149" s="6"/>
      <c r="H149" s="8"/>
      <c r="I149" s="7"/>
      <c r="J149" s="6"/>
      <c r="K149" s="8"/>
      <c r="L149" s="9"/>
      <c r="M149" s="6"/>
      <c r="N149" s="7"/>
      <c r="O149" s="10"/>
      <c r="P149" s="9"/>
      <c r="Q149" s="6"/>
      <c r="R149" s="6"/>
      <c r="S149" s="12"/>
      <c r="T149" s="13"/>
      <c r="U149" s="13"/>
      <c r="V149" s="6"/>
      <c r="W149" s="9"/>
      <c r="X149" s="6"/>
      <c r="Y149" s="6"/>
      <c r="Z149" s="14"/>
      <c r="AA149" s="12"/>
      <c r="AB149" s="8"/>
      <c r="AC149" s="8"/>
      <c r="AD149" s="6"/>
      <c r="AE149" s="6"/>
      <c r="AF149" s="15"/>
      <c r="AG149" s="12"/>
      <c r="AH149" s="12"/>
      <c r="AI149" s="7"/>
      <c r="AJ149" s="6"/>
      <c r="AK149" s="17"/>
      <c r="AL149" s="6"/>
      <c r="AM149" s="6"/>
      <c r="AN149" s="9"/>
      <c r="AO149" s="8"/>
      <c r="AP149" s="6"/>
      <c r="AQ149" s="12"/>
      <c r="AR149" s="9"/>
      <c r="AS149" s="12"/>
      <c r="AT149" s="12"/>
      <c r="AU149" s="6"/>
    </row>
    <row r="150" ht="15.75" customHeight="1">
      <c r="E150" s="6"/>
      <c r="F150" s="7"/>
      <c r="G150" s="6"/>
      <c r="H150" s="8"/>
      <c r="I150" s="7"/>
      <c r="J150" s="6"/>
      <c r="K150" s="8"/>
      <c r="L150" s="9"/>
      <c r="M150" s="6"/>
      <c r="N150" s="7"/>
      <c r="O150" s="10"/>
      <c r="P150" s="9"/>
      <c r="Q150" s="6"/>
      <c r="R150" s="6"/>
      <c r="S150" s="12"/>
      <c r="T150" s="13"/>
      <c r="U150" s="13"/>
      <c r="V150" s="6"/>
      <c r="W150" s="9"/>
      <c r="X150" s="6"/>
      <c r="Y150" s="6"/>
      <c r="Z150" s="14"/>
      <c r="AA150" s="12"/>
      <c r="AB150" s="8"/>
      <c r="AC150" s="8"/>
      <c r="AD150" s="6"/>
      <c r="AE150" s="6"/>
      <c r="AF150" s="15"/>
      <c r="AG150" s="12"/>
      <c r="AH150" s="12"/>
      <c r="AI150" s="7"/>
      <c r="AJ150" s="6"/>
      <c r="AK150" s="17"/>
      <c r="AL150" s="6"/>
      <c r="AM150" s="6"/>
      <c r="AN150" s="9"/>
      <c r="AO150" s="8"/>
      <c r="AP150" s="6"/>
      <c r="AQ150" s="12"/>
      <c r="AR150" s="9"/>
      <c r="AS150" s="12"/>
      <c r="AT150" s="12"/>
      <c r="AU150" s="6"/>
    </row>
    <row r="151" ht="15.75" customHeight="1">
      <c r="E151" s="6"/>
      <c r="F151" s="7"/>
      <c r="G151" s="6"/>
      <c r="H151" s="8"/>
      <c r="I151" s="7"/>
      <c r="J151" s="6"/>
      <c r="K151" s="8"/>
      <c r="L151" s="9"/>
      <c r="M151" s="6"/>
      <c r="N151" s="7"/>
      <c r="O151" s="10"/>
      <c r="P151" s="9"/>
      <c r="Q151" s="6"/>
      <c r="R151" s="6"/>
      <c r="S151" s="12"/>
      <c r="T151" s="13"/>
      <c r="U151" s="13"/>
      <c r="V151" s="6"/>
      <c r="W151" s="9"/>
      <c r="X151" s="6"/>
      <c r="Y151" s="6"/>
      <c r="Z151" s="14"/>
      <c r="AA151" s="12"/>
      <c r="AB151" s="8"/>
      <c r="AC151" s="8"/>
      <c r="AD151" s="6"/>
      <c r="AE151" s="6"/>
      <c r="AF151" s="15"/>
      <c r="AG151" s="12"/>
      <c r="AH151" s="12"/>
      <c r="AI151" s="7"/>
      <c r="AJ151" s="6"/>
      <c r="AK151" s="17"/>
      <c r="AL151" s="6"/>
      <c r="AM151" s="6"/>
      <c r="AN151" s="9"/>
      <c r="AO151" s="8"/>
      <c r="AP151" s="6"/>
      <c r="AQ151" s="12"/>
      <c r="AR151" s="9"/>
      <c r="AS151" s="12"/>
      <c r="AT151" s="12"/>
      <c r="AU151" s="6"/>
    </row>
    <row r="152" ht="15.75" customHeight="1">
      <c r="E152" s="6"/>
      <c r="F152" s="7"/>
      <c r="G152" s="6"/>
      <c r="H152" s="8"/>
      <c r="I152" s="7"/>
      <c r="J152" s="6"/>
      <c r="K152" s="8"/>
      <c r="L152" s="9"/>
      <c r="M152" s="6"/>
      <c r="N152" s="7"/>
      <c r="O152" s="10"/>
      <c r="P152" s="9"/>
      <c r="Q152" s="6"/>
      <c r="R152" s="6"/>
      <c r="S152" s="12"/>
      <c r="T152" s="13"/>
      <c r="U152" s="13"/>
      <c r="V152" s="6"/>
      <c r="W152" s="9"/>
      <c r="X152" s="6"/>
      <c r="Y152" s="6"/>
      <c r="Z152" s="14"/>
      <c r="AA152" s="12"/>
      <c r="AB152" s="8"/>
      <c r="AC152" s="8"/>
      <c r="AD152" s="6"/>
      <c r="AE152" s="6"/>
      <c r="AF152" s="15"/>
      <c r="AG152" s="12"/>
      <c r="AH152" s="12"/>
      <c r="AI152" s="7"/>
      <c r="AJ152" s="6"/>
      <c r="AK152" s="17"/>
      <c r="AL152" s="6"/>
      <c r="AM152" s="6"/>
      <c r="AN152" s="9"/>
      <c r="AO152" s="8"/>
      <c r="AP152" s="6"/>
      <c r="AQ152" s="12"/>
      <c r="AR152" s="9"/>
      <c r="AS152" s="12"/>
      <c r="AT152" s="12"/>
      <c r="AU152" s="6"/>
    </row>
    <row r="153" ht="15.75" customHeight="1">
      <c r="E153" s="6"/>
      <c r="F153" s="7"/>
      <c r="G153" s="6"/>
      <c r="H153" s="8"/>
      <c r="I153" s="7"/>
      <c r="J153" s="6"/>
      <c r="K153" s="8"/>
      <c r="L153" s="9"/>
      <c r="M153" s="6"/>
      <c r="N153" s="7"/>
      <c r="O153" s="10"/>
      <c r="P153" s="9"/>
      <c r="Q153" s="6"/>
      <c r="R153" s="6"/>
      <c r="S153" s="12"/>
      <c r="T153" s="13"/>
      <c r="U153" s="13"/>
      <c r="V153" s="6"/>
      <c r="W153" s="9"/>
      <c r="X153" s="6"/>
      <c r="Y153" s="6"/>
      <c r="Z153" s="14"/>
      <c r="AA153" s="12"/>
      <c r="AB153" s="8"/>
      <c r="AC153" s="8"/>
      <c r="AD153" s="6"/>
      <c r="AE153" s="6"/>
      <c r="AF153" s="15"/>
      <c r="AG153" s="12"/>
      <c r="AH153" s="12"/>
      <c r="AI153" s="7"/>
      <c r="AJ153" s="6"/>
      <c r="AK153" s="17"/>
      <c r="AL153" s="6"/>
      <c r="AM153" s="6"/>
      <c r="AN153" s="9"/>
      <c r="AO153" s="8"/>
      <c r="AP153" s="6"/>
      <c r="AQ153" s="12"/>
      <c r="AR153" s="9"/>
      <c r="AS153" s="12"/>
      <c r="AT153" s="12"/>
      <c r="AU153" s="6"/>
    </row>
    <row r="154" ht="15.75" customHeight="1">
      <c r="E154" s="6"/>
      <c r="F154" s="7"/>
      <c r="G154" s="6"/>
      <c r="H154" s="8"/>
      <c r="I154" s="7"/>
      <c r="J154" s="6"/>
      <c r="K154" s="8"/>
      <c r="L154" s="9"/>
      <c r="M154" s="6"/>
      <c r="N154" s="7"/>
      <c r="O154" s="10"/>
      <c r="P154" s="9"/>
      <c r="Q154" s="6"/>
      <c r="R154" s="6"/>
      <c r="S154" s="12"/>
      <c r="T154" s="13"/>
      <c r="U154" s="13"/>
      <c r="V154" s="6"/>
      <c r="W154" s="9"/>
      <c r="X154" s="6"/>
      <c r="Y154" s="6"/>
      <c r="Z154" s="14"/>
      <c r="AA154" s="12"/>
      <c r="AB154" s="8"/>
      <c r="AC154" s="8"/>
      <c r="AD154" s="6"/>
      <c r="AE154" s="6"/>
      <c r="AF154" s="15"/>
      <c r="AG154" s="12"/>
      <c r="AH154" s="12"/>
      <c r="AI154" s="7"/>
      <c r="AJ154" s="6"/>
      <c r="AK154" s="17"/>
      <c r="AL154" s="6"/>
      <c r="AM154" s="6"/>
      <c r="AN154" s="9"/>
      <c r="AO154" s="8"/>
      <c r="AP154" s="6"/>
      <c r="AQ154" s="12"/>
      <c r="AR154" s="9"/>
      <c r="AS154" s="12"/>
      <c r="AT154" s="12"/>
      <c r="AU154" s="6"/>
    </row>
    <row r="155" ht="15.75" customHeight="1">
      <c r="E155" s="6"/>
      <c r="F155" s="7"/>
      <c r="G155" s="6"/>
      <c r="H155" s="8"/>
      <c r="I155" s="7"/>
      <c r="J155" s="6"/>
      <c r="K155" s="8"/>
      <c r="L155" s="9"/>
      <c r="M155" s="6"/>
      <c r="N155" s="7"/>
      <c r="O155" s="10"/>
      <c r="P155" s="9"/>
      <c r="Q155" s="6"/>
      <c r="R155" s="6"/>
      <c r="S155" s="12"/>
      <c r="T155" s="13"/>
      <c r="U155" s="13"/>
      <c r="V155" s="6"/>
      <c r="W155" s="9"/>
      <c r="X155" s="6"/>
      <c r="Y155" s="6"/>
      <c r="Z155" s="14"/>
      <c r="AA155" s="12"/>
      <c r="AB155" s="8"/>
      <c r="AC155" s="8"/>
      <c r="AD155" s="6"/>
      <c r="AE155" s="6"/>
      <c r="AF155" s="15"/>
      <c r="AG155" s="12"/>
      <c r="AH155" s="12"/>
      <c r="AI155" s="7"/>
      <c r="AJ155" s="6"/>
      <c r="AK155" s="17"/>
      <c r="AL155" s="6"/>
      <c r="AM155" s="6"/>
      <c r="AN155" s="9"/>
      <c r="AO155" s="8"/>
      <c r="AP155" s="6"/>
      <c r="AQ155" s="12"/>
      <c r="AR155" s="9"/>
      <c r="AS155" s="12"/>
      <c r="AT155" s="12"/>
      <c r="AU155" s="6"/>
    </row>
    <row r="156" ht="15.75" customHeight="1">
      <c r="E156" s="6"/>
      <c r="F156" s="7"/>
      <c r="G156" s="6"/>
      <c r="H156" s="8"/>
      <c r="I156" s="7"/>
      <c r="J156" s="6"/>
      <c r="K156" s="8"/>
      <c r="L156" s="9"/>
      <c r="M156" s="6"/>
      <c r="N156" s="7"/>
      <c r="O156" s="10"/>
      <c r="P156" s="9"/>
      <c r="Q156" s="6"/>
      <c r="R156" s="6"/>
      <c r="S156" s="12"/>
      <c r="T156" s="13"/>
      <c r="U156" s="13"/>
      <c r="V156" s="6"/>
      <c r="W156" s="9"/>
      <c r="X156" s="6"/>
      <c r="Y156" s="6"/>
      <c r="Z156" s="14"/>
      <c r="AA156" s="12"/>
      <c r="AB156" s="8"/>
      <c r="AC156" s="8"/>
      <c r="AD156" s="6"/>
      <c r="AE156" s="6"/>
      <c r="AF156" s="15"/>
      <c r="AG156" s="12"/>
      <c r="AH156" s="12"/>
      <c r="AI156" s="7"/>
      <c r="AJ156" s="6"/>
      <c r="AK156" s="17"/>
      <c r="AL156" s="6"/>
      <c r="AM156" s="6"/>
      <c r="AN156" s="9"/>
      <c r="AO156" s="8"/>
      <c r="AP156" s="6"/>
      <c r="AQ156" s="12"/>
      <c r="AR156" s="9"/>
      <c r="AS156" s="12"/>
      <c r="AT156" s="12"/>
      <c r="AU156" s="6"/>
    </row>
    <row r="157" ht="15.75" customHeight="1">
      <c r="E157" s="6"/>
      <c r="F157" s="7"/>
      <c r="G157" s="6"/>
      <c r="H157" s="8"/>
      <c r="I157" s="7"/>
      <c r="J157" s="6"/>
      <c r="K157" s="8"/>
      <c r="L157" s="9"/>
      <c r="M157" s="6"/>
      <c r="N157" s="7"/>
      <c r="O157" s="10"/>
      <c r="P157" s="9"/>
      <c r="Q157" s="6"/>
      <c r="R157" s="6"/>
      <c r="S157" s="12"/>
      <c r="T157" s="13"/>
      <c r="U157" s="13"/>
      <c r="V157" s="6"/>
      <c r="W157" s="9"/>
      <c r="X157" s="6"/>
      <c r="Y157" s="6"/>
      <c r="Z157" s="14"/>
      <c r="AA157" s="12"/>
      <c r="AB157" s="8"/>
      <c r="AC157" s="8"/>
      <c r="AD157" s="6"/>
      <c r="AE157" s="6"/>
      <c r="AF157" s="15"/>
      <c r="AG157" s="12"/>
      <c r="AH157" s="12"/>
      <c r="AI157" s="7"/>
      <c r="AJ157" s="6"/>
      <c r="AK157" s="17"/>
      <c r="AL157" s="6"/>
      <c r="AM157" s="6"/>
      <c r="AN157" s="9"/>
      <c r="AO157" s="8"/>
      <c r="AP157" s="6"/>
      <c r="AQ157" s="12"/>
      <c r="AR157" s="9"/>
      <c r="AS157" s="12"/>
      <c r="AT157" s="12"/>
      <c r="AU157" s="6"/>
    </row>
    <row r="158" ht="15.75" customHeight="1">
      <c r="E158" s="6"/>
      <c r="F158" s="7"/>
      <c r="G158" s="6"/>
      <c r="H158" s="8"/>
      <c r="I158" s="7"/>
      <c r="J158" s="6"/>
      <c r="K158" s="8"/>
      <c r="L158" s="9"/>
      <c r="M158" s="6"/>
      <c r="N158" s="7"/>
      <c r="O158" s="10"/>
      <c r="P158" s="9"/>
      <c r="Q158" s="6"/>
      <c r="R158" s="6"/>
      <c r="S158" s="12"/>
      <c r="T158" s="13"/>
      <c r="U158" s="13"/>
      <c r="V158" s="6"/>
      <c r="W158" s="9"/>
      <c r="X158" s="6"/>
      <c r="Y158" s="6"/>
      <c r="Z158" s="14"/>
      <c r="AA158" s="12"/>
      <c r="AB158" s="8"/>
      <c r="AC158" s="8"/>
      <c r="AD158" s="6"/>
      <c r="AE158" s="6"/>
      <c r="AF158" s="15"/>
      <c r="AG158" s="12"/>
      <c r="AH158" s="12"/>
      <c r="AI158" s="7"/>
      <c r="AJ158" s="6"/>
      <c r="AK158" s="17"/>
      <c r="AL158" s="6"/>
      <c r="AM158" s="6"/>
      <c r="AN158" s="9"/>
      <c r="AO158" s="8"/>
      <c r="AP158" s="6"/>
      <c r="AQ158" s="12"/>
      <c r="AR158" s="9"/>
      <c r="AS158" s="12"/>
      <c r="AT158" s="12"/>
      <c r="AU158" s="6"/>
    </row>
    <row r="159" ht="15.75" customHeight="1">
      <c r="E159" s="6"/>
      <c r="F159" s="7"/>
      <c r="G159" s="6"/>
      <c r="H159" s="8"/>
      <c r="I159" s="7"/>
      <c r="J159" s="6"/>
      <c r="K159" s="8"/>
      <c r="L159" s="9"/>
      <c r="M159" s="6"/>
      <c r="N159" s="7"/>
      <c r="O159" s="10"/>
      <c r="P159" s="9"/>
      <c r="Q159" s="6"/>
      <c r="R159" s="6"/>
      <c r="S159" s="12"/>
      <c r="T159" s="13"/>
      <c r="U159" s="13"/>
      <c r="V159" s="6"/>
      <c r="W159" s="9"/>
      <c r="X159" s="6"/>
      <c r="Y159" s="6"/>
      <c r="Z159" s="14"/>
      <c r="AA159" s="12"/>
      <c r="AB159" s="8"/>
      <c r="AC159" s="8"/>
      <c r="AD159" s="6"/>
      <c r="AE159" s="6"/>
      <c r="AF159" s="15"/>
      <c r="AG159" s="12"/>
      <c r="AH159" s="12"/>
      <c r="AI159" s="7"/>
      <c r="AJ159" s="6"/>
      <c r="AK159" s="17"/>
      <c r="AL159" s="6"/>
      <c r="AM159" s="6"/>
      <c r="AN159" s="9"/>
      <c r="AO159" s="8"/>
      <c r="AP159" s="6"/>
      <c r="AQ159" s="12"/>
      <c r="AR159" s="9"/>
      <c r="AS159" s="12"/>
      <c r="AT159" s="12"/>
      <c r="AU159" s="6"/>
    </row>
    <row r="160" ht="15.75" customHeight="1">
      <c r="E160" s="6"/>
      <c r="F160" s="7"/>
      <c r="G160" s="6"/>
      <c r="H160" s="8"/>
      <c r="I160" s="7"/>
      <c r="J160" s="6"/>
      <c r="K160" s="8"/>
      <c r="L160" s="9"/>
      <c r="M160" s="6"/>
      <c r="N160" s="7"/>
      <c r="O160" s="10"/>
      <c r="P160" s="9"/>
      <c r="Q160" s="6"/>
      <c r="R160" s="6"/>
      <c r="S160" s="12"/>
      <c r="T160" s="13"/>
      <c r="U160" s="13"/>
      <c r="V160" s="6"/>
      <c r="W160" s="9"/>
      <c r="X160" s="6"/>
      <c r="Y160" s="6"/>
      <c r="Z160" s="14"/>
      <c r="AA160" s="12"/>
      <c r="AB160" s="8"/>
      <c r="AC160" s="8"/>
      <c r="AD160" s="6"/>
      <c r="AE160" s="6"/>
      <c r="AF160" s="15"/>
      <c r="AG160" s="12"/>
      <c r="AH160" s="12"/>
      <c r="AI160" s="7"/>
      <c r="AJ160" s="6"/>
      <c r="AK160" s="17"/>
      <c r="AL160" s="6"/>
      <c r="AM160" s="6"/>
      <c r="AN160" s="9"/>
      <c r="AO160" s="8"/>
      <c r="AP160" s="6"/>
      <c r="AQ160" s="12"/>
      <c r="AR160" s="9"/>
      <c r="AS160" s="12"/>
      <c r="AT160" s="12"/>
      <c r="AU160" s="6"/>
    </row>
    <row r="161" ht="15.75" customHeight="1">
      <c r="E161" s="6"/>
      <c r="F161" s="7"/>
      <c r="G161" s="6"/>
      <c r="H161" s="8"/>
      <c r="I161" s="7"/>
      <c r="J161" s="6"/>
      <c r="K161" s="8"/>
      <c r="L161" s="9"/>
      <c r="M161" s="6"/>
      <c r="N161" s="7"/>
      <c r="O161" s="10"/>
      <c r="P161" s="9"/>
      <c r="Q161" s="6"/>
      <c r="R161" s="6"/>
      <c r="S161" s="12"/>
      <c r="T161" s="13"/>
      <c r="U161" s="13"/>
      <c r="V161" s="6"/>
      <c r="W161" s="9"/>
      <c r="X161" s="6"/>
      <c r="Y161" s="6"/>
      <c r="Z161" s="14"/>
      <c r="AA161" s="12"/>
      <c r="AB161" s="8"/>
      <c r="AC161" s="8"/>
      <c r="AD161" s="6"/>
      <c r="AE161" s="6"/>
      <c r="AF161" s="15"/>
      <c r="AG161" s="12"/>
      <c r="AH161" s="12"/>
      <c r="AI161" s="7"/>
      <c r="AJ161" s="6"/>
      <c r="AK161" s="17"/>
      <c r="AL161" s="6"/>
      <c r="AM161" s="6"/>
      <c r="AN161" s="9"/>
      <c r="AO161" s="8"/>
      <c r="AP161" s="6"/>
      <c r="AQ161" s="12"/>
      <c r="AR161" s="9"/>
      <c r="AS161" s="12"/>
      <c r="AT161" s="12"/>
      <c r="AU161" s="6"/>
    </row>
    <row r="162" ht="15.75" customHeight="1">
      <c r="E162" s="6"/>
      <c r="F162" s="7"/>
      <c r="G162" s="6"/>
      <c r="H162" s="8"/>
      <c r="I162" s="7"/>
      <c r="J162" s="6"/>
      <c r="K162" s="8"/>
      <c r="L162" s="9"/>
      <c r="M162" s="6"/>
      <c r="N162" s="7"/>
      <c r="O162" s="10"/>
      <c r="P162" s="9"/>
      <c r="Q162" s="6"/>
      <c r="R162" s="6"/>
      <c r="S162" s="12"/>
      <c r="T162" s="13"/>
      <c r="U162" s="13"/>
      <c r="V162" s="6"/>
      <c r="W162" s="9"/>
      <c r="X162" s="6"/>
      <c r="Y162" s="6"/>
      <c r="Z162" s="14"/>
      <c r="AA162" s="12"/>
      <c r="AB162" s="8"/>
      <c r="AC162" s="8"/>
      <c r="AD162" s="6"/>
      <c r="AE162" s="6"/>
      <c r="AF162" s="15"/>
      <c r="AG162" s="12"/>
      <c r="AH162" s="12"/>
      <c r="AI162" s="7"/>
      <c r="AJ162" s="6"/>
      <c r="AK162" s="17"/>
      <c r="AL162" s="6"/>
      <c r="AM162" s="6"/>
      <c r="AN162" s="9"/>
      <c r="AO162" s="8"/>
      <c r="AP162" s="6"/>
      <c r="AQ162" s="12"/>
      <c r="AR162" s="9"/>
      <c r="AS162" s="12"/>
      <c r="AT162" s="12"/>
      <c r="AU162" s="6"/>
    </row>
    <row r="163" ht="15.75" customHeight="1">
      <c r="E163" s="6"/>
      <c r="F163" s="7"/>
      <c r="G163" s="6"/>
      <c r="H163" s="8"/>
      <c r="I163" s="7"/>
      <c r="J163" s="6"/>
      <c r="K163" s="8"/>
      <c r="L163" s="9"/>
      <c r="M163" s="6"/>
      <c r="N163" s="7"/>
      <c r="O163" s="10"/>
      <c r="P163" s="9"/>
      <c r="Q163" s="6"/>
      <c r="R163" s="6"/>
      <c r="S163" s="12"/>
      <c r="T163" s="13"/>
      <c r="U163" s="13"/>
      <c r="V163" s="6"/>
      <c r="W163" s="9"/>
      <c r="X163" s="6"/>
      <c r="Y163" s="6"/>
      <c r="Z163" s="14"/>
      <c r="AA163" s="12"/>
      <c r="AB163" s="8"/>
      <c r="AC163" s="8"/>
      <c r="AD163" s="6"/>
      <c r="AE163" s="6"/>
      <c r="AF163" s="15"/>
      <c r="AG163" s="12"/>
      <c r="AH163" s="12"/>
      <c r="AI163" s="7"/>
      <c r="AJ163" s="6"/>
      <c r="AK163" s="17"/>
      <c r="AL163" s="6"/>
      <c r="AM163" s="6"/>
      <c r="AN163" s="9"/>
      <c r="AO163" s="8"/>
      <c r="AP163" s="6"/>
      <c r="AQ163" s="12"/>
      <c r="AR163" s="9"/>
      <c r="AS163" s="12"/>
      <c r="AT163" s="12"/>
      <c r="AU163" s="6"/>
    </row>
    <row r="164" ht="15.75" customHeight="1">
      <c r="E164" s="6"/>
      <c r="F164" s="7"/>
      <c r="G164" s="6"/>
      <c r="H164" s="8"/>
      <c r="I164" s="7"/>
      <c r="J164" s="6"/>
      <c r="K164" s="8"/>
      <c r="L164" s="9"/>
      <c r="M164" s="6"/>
      <c r="N164" s="7"/>
      <c r="O164" s="10"/>
      <c r="P164" s="9"/>
      <c r="Q164" s="6"/>
      <c r="R164" s="6"/>
      <c r="S164" s="12"/>
      <c r="T164" s="13"/>
      <c r="U164" s="13"/>
      <c r="V164" s="6"/>
      <c r="W164" s="9"/>
      <c r="X164" s="6"/>
      <c r="Y164" s="6"/>
      <c r="Z164" s="14"/>
      <c r="AA164" s="12"/>
      <c r="AB164" s="8"/>
      <c r="AC164" s="8"/>
      <c r="AD164" s="6"/>
      <c r="AE164" s="6"/>
      <c r="AF164" s="15"/>
      <c r="AG164" s="12"/>
      <c r="AH164" s="12"/>
      <c r="AI164" s="7"/>
      <c r="AJ164" s="6"/>
      <c r="AK164" s="17"/>
      <c r="AL164" s="6"/>
      <c r="AM164" s="6"/>
      <c r="AN164" s="9"/>
      <c r="AO164" s="8"/>
      <c r="AP164" s="6"/>
      <c r="AQ164" s="12"/>
      <c r="AR164" s="9"/>
      <c r="AS164" s="12"/>
      <c r="AT164" s="12"/>
      <c r="AU164" s="6"/>
    </row>
    <row r="165" ht="15.75" customHeight="1">
      <c r="E165" s="6"/>
      <c r="F165" s="7"/>
      <c r="G165" s="6"/>
      <c r="H165" s="8"/>
      <c r="I165" s="7"/>
      <c r="J165" s="6"/>
      <c r="K165" s="8"/>
      <c r="L165" s="9"/>
      <c r="M165" s="6"/>
      <c r="N165" s="7"/>
      <c r="O165" s="10"/>
      <c r="P165" s="9"/>
      <c r="Q165" s="6"/>
      <c r="R165" s="6"/>
      <c r="S165" s="12"/>
      <c r="T165" s="13"/>
      <c r="U165" s="13"/>
      <c r="V165" s="6"/>
      <c r="W165" s="9"/>
      <c r="X165" s="6"/>
      <c r="Y165" s="6"/>
      <c r="Z165" s="14"/>
      <c r="AA165" s="12"/>
      <c r="AB165" s="8"/>
      <c r="AC165" s="8"/>
      <c r="AD165" s="6"/>
      <c r="AE165" s="6"/>
      <c r="AF165" s="15"/>
      <c r="AG165" s="12"/>
      <c r="AH165" s="12"/>
      <c r="AI165" s="7"/>
      <c r="AJ165" s="6"/>
      <c r="AK165" s="17"/>
      <c r="AL165" s="6"/>
      <c r="AM165" s="6"/>
      <c r="AN165" s="9"/>
      <c r="AO165" s="8"/>
      <c r="AP165" s="6"/>
      <c r="AQ165" s="12"/>
      <c r="AR165" s="9"/>
      <c r="AS165" s="12"/>
      <c r="AT165" s="12"/>
      <c r="AU165" s="6"/>
    </row>
    <row r="166" ht="15.75" customHeight="1">
      <c r="E166" s="6"/>
      <c r="F166" s="7"/>
      <c r="G166" s="6"/>
      <c r="H166" s="8"/>
      <c r="I166" s="7"/>
      <c r="J166" s="6"/>
      <c r="K166" s="8"/>
      <c r="L166" s="9"/>
      <c r="M166" s="6"/>
      <c r="N166" s="7"/>
      <c r="O166" s="10"/>
      <c r="P166" s="9"/>
      <c r="Q166" s="6"/>
      <c r="R166" s="6"/>
      <c r="S166" s="12"/>
      <c r="T166" s="13"/>
      <c r="U166" s="13"/>
      <c r="V166" s="6"/>
      <c r="W166" s="9"/>
      <c r="X166" s="6"/>
      <c r="Y166" s="6"/>
      <c r="Z166" s="14"/>
      <c r="AA166" s="12"/>
      <c r="AB166" s="8"/>
      <c r="AC166" s="8"/>
      <c r="AD166" s="6"/>
      <c r="AE166" s="6"/>
      <c r="AF166" s="15"/>
      <c r="AG166" s="12"/>
      <c r="AH166" s="12"/>
      <c r="AI166" s="7"/>
      <c r="AJ166" s="6"/>
      <c r="AK166" s="17"/>
      <c r="AL166" s="6"/>
      <c r="AM166" s="6"/>
      <c r="AN166" s="9"/>
      <c r="AO166" s="8"/>
      <c r="AP166" s="6"/>
      <c r="AQ166" s="12"/>
      <c r="AR166" s="9"/>
      <c r="AS166" s="12"/>
      <c r="AT166" s="12"/>
      <c r="AU166" s="6"/>
    </row>
    <row r="167" ht="15.75" customHeight="1">
      <c r="E167" s="6"/>
      <c r="F167" s="7"/>
      <c r="G167" s="6"/>
      <c r="H167" s="8"/>
      <c r="I167" s="7"/>
      <c r="J167" s="6"/>
      <c r="K167" s="8"/>
      <c r="L167" s="9"/>
      <c r="M167" s="6"/>
      <c r="N167" s="7"/>
      <c r="O167" s="10"/>
      <c r="P167" s="9"/>
      <c r="Q167" s="6"/>
      <c r="R167" s="6"/>
      <c r="S167" s="12"/>
      <c r="T167" s="13"/>
      <c r="U167" s="13"/>
      <c r="V167" s="6"/>
      <c r="W167" s="9"/>
      <c r="X167" s="6"/>
      <c r="Y167" s="6"/>
      <c r="Z167" s="14"/>
      <c r="AA167" s="12"/>
      <c r="AB167" s="8"/>
      <c r="AC167" s="8"/>
      <c r="AD167" s="6"/>
      <c r="AE167" s="6"/>
      <c r="AF167" s="15"/>
      <c r="AG167" s="12"/>
      <c r="AH167" s="12"/>
      <c r="AI167" s="7"/>
      <c r="AJ167" s="6"/>
      <c r="AK167" s="17"/>
      <c r="AL167" s="6"/>
      <c r="AM167" s="6"/>
      <c r="AN167" s="9"/>
      <c r="AO167" s="8"/>
      <c r="AP167" s="6"/>
      <c r="AQ167" s="12"/>
      <c r="AR167" s="9"/>
      <c r="AS167" s="12"/>
      <c r="AT167" s="12"/>
      <c r="AU167" s="6"/>
    </row>
    <row r="168" ht="15.75" customHeight="1">
      <c r="E168" s="6"/>
      <c r="F168" s="7"/>
      <c r="G168" s="6"/>
      <c r="H168" s="8"/>
      <c r="I168" s="7"/>
      <c r="J168" s="6"/>
      <c r="K168" s="8"/>
      <c r="L168" s="9"/>
      <c r="M168" s="6"/>
      <c r="N168" s="7"/>
      <c r="O168" s="10"/>
      <c r="P168" s="9"/>
      <c r="Q168" s="6"/>
      <c r="R168" s="6"/>
      <c r="S168" s="12"/>
      <c r="T168" s="13"/>
      <c r="U168" s="13"/>
      <c r="V168" s="6"/>
      <c r="W168" s="9"/>
      <c r="X168" s="6"/>
      <c r="Y168" s="6"/>
      <c r="Z168" s="14"/>
      <c r="AA168" s="12"/>
      <c r="AB168" s="8"/>
      <c r="AC168" s="8"/>
      <c r="AD168" s="6"/>
      <c r="AE168" s="6"/>
      <c r="AF168" s="15"/>
      <c r="AG168" s="12"/>
      <c r="AH168" s="12"/>
      <c r="AI168" s="7"/>
      <c r="AJ168" s="6"/>
      <c r="AK168" s="17"/>
      <c r="AL168" s="6"/>
      <c r="AM168" s="6"/>
      <c r="AN168" s="9"/>
      <c r="AO168" s="8"/>
      <c r="AP168" s="6"/>
      <c r="AQ168" s="12"/>
      <c r="AR168" s="9"/>
      <c r="AS168" s="12"/>
      <c r="AT168" s="12"/>
      <c r="AU168" s="6"/>
    </row>
    <row r="169" ht="15.75" customHeight="1">
      <c r="E169" s="6"/>
      <c r="F169" s="7"/>
      <c r="G169" s="6"/>
      <c r="H169" s="8"/>
      <c r="I169" s="7"/>
      <c r="J169" s="6"/>
      <c r="K169" s="8"/>
      <c r="L169" s="9"/>
      <c r="M169" s="6"/>
      <c r="N169" s="7"/>
      <c r="O169" s="10"/>
      <c r="P169" s="9"/>
      <c r="Q169" s="6"/>
      <c r="R169" s="6"/>
      <c r="S169" s="12"/>
      <c r="T169" s="13"/>
      <c r="U169" s="13"/>
      <c r="V169" s="6"/>
      <c r="W169" s="9"/>
      <c r="X169" s="6"/>
      <c r="Y169" s="6"/>
      <c r="Z169" s="14"/>
      <c r="AA169" s="12"/>
      <c r="AB169" s="8"/>
      <c r="AC169" s="8"/>
      <c r="AD169" s="6"/>
      <c r="AE169" s="6"/>
      <c r="AF169" s="15"/>
      <c r="AG169" s="12"/>
      <c r="AH169" s="12"/>
      <c r="AI169" s="7"/>
      <c r="AJ169" s="6"/>
      <c r="AK169" s="17"/>
      <c r="AL169" s="6"/>
      <c r="AM169" s="6"/>
      <c r="AN169" s="9"/>
      <c r="AO169" s="8"/>
      <c r="AP169" s="6"/>
      <c r="AQ169" s="12"/>
      <c r="AR169" s="9"/>
      <c r="AS169" s="12"/>
      <c r="AT169" s="12"/>
      <c r="AU169" s="6"/>
    </row>
    <row r="170" ht="15.75" customHeight="1">
      <c r="E170" s="6"/>
      <c r="F170" s="7"/>
      <c r="G170" s="6"/>
      <c r="H170" s="8"/>
      <c r="I170" s="7"/>
      <c r="J170" s="6"/>
      <c r="K170" s="8"/>
      <c r="L170" s="9"/>
      <c r="M170" s="6"/>
      <c r="N170" s="7"/>
      <c r="O170" s="10"/>
      <c r="P170" s="9"/>
      <c r="Q170" s="6"/>
      <c r="R170" s="6"/>
      <c r="S170" s="12"/>
      <c r="T170" s="13"/>
      <c r="U170" s="13"/>
      <c r="V170" s="6"/>
      <c r="W170" s="9"/>
      <c r="X170" s="6"/>
      <c r="Y170" s="6"/>
      <c r="Z170" s="14"/>
      <c r="AA170" s="12"/>
      <c r="AB170" s="8"/>
      <c r="AC170" s="8"/>
      <c r="AD170" s="6"/>
      <c r="AE170" s="6"/>
      <c r="AF170" s="15"/>
      <c r="AG170" s="12"/>
      <c r="AH170" s="12"/>
      <c r="AI170" s="7"/>
      <c r="AJ170" s="6"/>
      <c r="AK170" s="17"/>
      <c r="AL170" s="6"/>
      <c r="AM170" s="6"/>
      <c r="AN170" s="9"/>
      <c r="AO170" s="8"/>
      <c r="AP170" s="6"/>
      <c r="AQ170" s="12"/>
      <c r="AR170" s="9"/>
      <c r="AS170" s="12"/>
      <c r="AT170" s="12"/>
      <c r="AU170" s="6"/>
    </row>
    <row r="171" ht="15.75" customHeight="1">
      <c r="E171" s="6"/>
      <c r="F171" s="7"/>
      <c r="G171" s="6"/>
      <c r="H171" s="8"/>
      <c r="I171" s="7"/>
      <c r="J171" s="6"/>
      <c r="K171" s="8"/>
      <c r="L171" s="9"/>
      <c r="M171" s="6"/>
      <c r="N171" s="7"/>
      <c r="O171" s="10"/>
      <c r="P171" s="9"/>
      <c r="Q171" s="6"/>
      <c r="R171" s="6"/>
      <c r="S171" s="12"/>
      <c r="T171" s="13"/>
      <c r="U171" s="13"/>
      <c r="V171" s="6"/>
      <c r="W171" s="9"/>
      <c r="X171" s="6"/>
      <c r="Y171" s="6"/>
      <c r="Z171" s="14"/>
      <c r="AA171" s="12"/>
      <c r="AB171" s="8"/>
      <c r="AC171" s="8"/>
      <c r="AD171" s="6"/>
      <c r="AE171" s="6"/>
      <c r="AF171" s="15"/>
      <c r="AG171" s="12"/>
      <c r="AH171" s="12"/>
      <c r="AI171" s="7"/>
      <c r="AJ171" s="6"/>
      <c r="AK171" s="17"/>
      <c r="AL171" s="6"/>
      <c r="AM171" s="6"/>
      <c r="AN171" s="9"/>
      <c r="AO171" s="8"/>
      <c r="AP171" s="6"/>
      <c r="AQ171" s="12"/>
      <c r="AR171" s="9"/>
      <c r="AS171" s="12"/>
      <c r="AT171" s="12"/>
      <c r="AU171" s="6"/>
    </row>
    <row r="172" ht="15.75" customHeight="1">
      <c r="E172" s="6"/>
      <c r="F172" s="7"/>
      <c r="G172" s="6"/>
      <c r="H172" s="8"/>
      <c r="I172" s="7"/>
      <c r="J172" s="6"/>
      <c r="K172" s="8"/>
      <c r="L172" s="9"/>
      <c r="M172" s="6"/>
      <c r="N172" s="7"/>
      <c r="O172" s="10"/>
      <c r="P172" s="9"/>
      <c r="Q172" s="6"/>
      <c r="R172" s="6"/>
      <c r="S172" s="12"/>
      <c r="T172" s="13"/>
      <c r="U172" s="13"/>
      <c r="V172" s="6"/>
      <c r="W172" s="9"/>
      <c r="X172" s="6"/>
      <c r="Y172" s="6"/>
      <c r="Z172" s="14"/>
      <c r="AA172" s="12"/>
      <c r="AB172" s="8"/>
      <c r="AC172" s="8"/>
      <c r="AD172" s="6"/>
      <c r="AE172" s="6"/>
      <c r="AF172" s="15"/>
      <c r="AG172" s="12"/>
      <c r="AH172" s="12"/>
      <c r="AI172" s="7"/>
      <c r="AJ172" s="6"/>
      <c r="AK172" s="17"/>
      <c r="AL172" s="6"/>
      <c r="AM172" s="6"/>
      <c r="AN172" s="9"/>
      <c r="AO172" s="8"/>
      <c r="AP172" s="6"/>
      <c r="AQ172" s="12"/>
      <c r="AR172" s="9"/>
      <c r="AS172" s="12"/>
      <c r="AT172" s="12"/>
      <c r="AU172" s="6"/>
    </row>
    <row r="173" ht="15.75" customHeight="1">
      <c r="E173" s="6"/>
      <c r="F173" s="7"/>
      <c r="G173" s="6"/>
      <c r="H173" s="8"/>
      <c r="I173" s="7"/>
      <c r="J173" s="6"/>
      <c r="K173" s="8"/>
      <c r="L173" s="9"/>
      <c r="M173" s="6"/>
      <c r="N173" s="7"/>
      <c r="O173" s="10"/>
      <c r="P173" s="9"/>
      <c r="Q173" s="6"/>
      <c r="R173" s="6"/>
      <c r="S173" s="12"/>
      <c r="T173" s="13"/>
      <c r="U173" s="13"/>
      <c r="V173" s="6"/>
      <c r="W173" s="9"/>
      <c r="X173" s="6"/>
      <c r="Y173" s="6"/>
      <c r="Z173" s="14"/>
      <c r="AA173" s="12"/>
      <c r="AB173" s="8"/>
      <c r="AC173" s="8"/>
      <c r="AD173" s="6"/>
      <c r="AE173" s="6"/>
      <c r="AF173" s="15"/>
      <c r="AG173" s="12"/>
      <c r="AH173" s="12"/>
      <c r="AI173" s="7"/>
      <c r="AJ173" s="6"/>
      <c r="AK173" s="17"/>
      <c r="AL173" s="6"/>
      <c r="AM173" s="6"/>
      <c r="AN173" s="9"/>
      <c r="AO173" s="8"/>
      <c r="AP173" s="6"/>
      <c r="AQ173" s="12"/>
      <c r="AR173" s="9"/>
      <c r="AS173" s="12"/>
      <c r="AT173" s="12"/>
      <c r="AU173" s="6"/>
    </row>
    <row r="174" ht="15.75" customHeight="1">
      <c r="E174" s="6"/>
      <c r="F174" s="7"/>
      <c r="G174" s="6"/>
      <c r="H174" s="8"/>
      <c r="I174" s="7"/>
      <c r="J174" s="6"/>
      <c r="K174" s="8"/>
      <c r="L174" s="9"/>
      <c r="M174" s="6"/>
      <c r="N174" s="7"/>
      <c r="O174" s="10"/>
      <c r="P174" s="9"/>
      <c r="Q174" s="6"/>
      <c r="R174" s="6"/>
      <c r="S174" s="12"/>
      <c r="T174" s="13"/>
      <c r="U174" s="13"/>
      <c r="V174" s="6"/>
      <c r="W174" s="9"/>
      <c r="X174" s="6"/>
      <c r="Y174" s="6"/>
      <c r="Z174" s="14"/>
      <c r="AA174" s="12"/>
      <c r="AB174" s="8"/>
      <c r="AC174" s="8"/>
      <c r="AD174" s="6"/>
      <c r="AE174" s="6"/>
      <c r="AF174" s="15"/>
      <c r="AG174" s="12"/>
      <c r="AH174" s="12"/>
      <c r="AI174" s="7"/>
      <c r="AJ174" s="6"/>
      <c r="AK174" s="17"/>
      <c r="AL174" s="6"/>
      <c r="AM174" s="6"/>
      <c r="AN174" s="9"/>
      <c r="AO174" s="8"/>
      <c r="AP174" s="6"/>
      <c r="AQ174" s="12"/>
      <c r="AR174" s="9"/>
      <c r="AS174" s="12"/>
      <c r="AT174" s="12"/>
      <c r="AU174" s="6"/>
    </row>
    <row r="175" ht="15.75" customHeight="1">
      <c r="E175" s="6"/>
      <c r="F175" s="7"/>
      <c r="G175" s="6"/>
      <c r="H175" s="8"/>
      <c r="I175" s="7"/>
      <c r="J175" s="6"/>
      <c r="K175" s="8"/>
      <c r="L175" s="9"/>
      <c r="M175" s="6"/>
      <c r="N175" s="7"/>
      <c r="O175" s="10"/>
      <c r="P175" s="9"/>
      <c r="Q175" s="6"/>
      <c r="R175" s="6"/>
      <c r="S175" s="12"/>
      <c r="T175" s="13"/>
      <c r="U175" s="13"/>
      <c r="V175" s="6"/>
      <c r="W175" s="9"/>
      <c r="X175" s="6"/>
      <c r="Y175" s="6"/>
      <c r="Z175" s="14"/>
      <c r="AA175" s="12"/>
      <c r="AB175" s="8"/>
      <c r="AC175" s="8"/>
      <c r="AD175" s="6"/>
      <c r="AE175" s="6"/>
      <c r="AF175" s="15"/>
      <c r="AG175" s="12"/>
      <c r="AH175" s="12"/>
      <c r="AI175" s="7"/>
      <c r="AJ175" s="6"/>
      <c r="AK175" s="17"/>
      <c r="AL175" s="6"/>
      <c r="AM175" s="6"/>
      <c r="AN175" s="9"/>
      <c r="AO175" s="8"/>
      <c r="AP175" s="6"/>
      <c r="AQ175" s="12"/>
      <c r="AR175" s="9"/>
      <c r="AS175" s="12"/>
      <c r="AT175" s="12"/>
      <c r="AU175" s="6"/>
    </row>
    <row r="176" ht="15.75" customHeight="1">
      <c r="E176" s="6"/>
      <c r="F176" s="7"/>
      <c r="G176" s="6"/>
      <c r="H176" s="8"/>
      <c r="I176" s="7"/>
      <c r="J176" s="6"/>
      <c r="K176" s="8"/>
      <c r="L176" s="9"/>
      <c r="M176" s="6"/>
      <c r="N176" s="7"/>
      <c r="O176" s="10"/>
      <c r="P176" s="9"/>
      <c r="Q176" s="6"/>
      <c r="R176" s="6"/>
      <c r="S176" s="12"/>
      <c r="T176" s="13"/>
      <c r="U176" s="13"/>
      <c r="V176" s="6"/>
      <c r="W176" s="9"/>
      <c r="X176" s="6"/>
      <c r="Y176" s="6"/>
      <c r="Z176" s="14"/>
      <c r="AA176" s="12"/>
      <c r="AB176" s="8"/>
      <c r="AC176" s="8"/>
      <c r="AD176" s="6"/>
      <c r="AE176" s="6"/>
      <c r="AF176" s="15"/>
      <c r="AG176" s="12"/>
      <c r="AH176" s="12"/>
      <c r="AI176" s="7"/>
      <c r="AJ176" s="6"/>
      <c r="AK176" s="17"/>
      <c r="AL176" s="6"/>
      <c r="AM176" s="6"/>
      <c r="AN176" s="9"/>
      <c r="AO176" s="8"/>
      <c r="AP176" s="6"/>
      <c r="AQ176" s="12"/>
      <c r="AR176" s="9"/>
      <c r="AS176" s="12"/>
      <c r="AT176" s="12"/>
      <c r="AU176" s="6"/>
    </row>
    <row r="177" ht="15.75" customHeight="1">
      <c r="E177" s="6"/>
      <c r="F177" s="7"/>
      <c r="G177" s="6"/>
      <c r="H177" s="8"/>
      <c r="I177" s="7"/>
      <c r="J177" s="6"/>
      <c r="K177" s="8"/>
      <c r="L177" s="9"/>
      <c r="M177" s="6"/>
      <c r="N177" s="7"/>
      <c r="O177" s="10"/>
      <c r="P177" s="9"/>
      <c r="Q177" s="6"/>
      <c r="R177" s="6"/>
      <c r="S177" s="12"/>
      <c r="T177" s="13"/>
      <c r="U177" s="13"/>
      <c r="V177" s="6"/>
      <c r="W177" s="9"/>
      <c r="X177" s="6"/>
      <c r="Y177" s="6"/>
      <c r="Z177" s="14"/>
      <c r="AA177" s="12"/>
      <c r="AB177" s="8"/>
      <c r="AC177" s="8"/>
      <c r="AD177" s="6"/>
      <c r="AE177" s="6"/>
      <c r="AF177" s="15"/>
      <c r="AG177" s="12"/>
      <c r="AH177" s="12"/>
      <c r="AI177" s="7"/>
      <c r="AJ177" s="6"/>
      <c r="AK177" s="17"/>
      <c r="AL177" s="6"/>
      <c r="AM177" s="6"/>
      <c r="AN177" s="9"/>
      <c r="AO177" s="8"/>
      <c r="AP177" s="6"/>
      <c r="AQ177" s="12"/>
      <c r="AR177" s="9"/>
      <c r="AS177" s="12"/>
      <c r="AT177" s="12"/>
      <c r="AU177" s="6"/>
    </row>
    <row r="178" ht="15.75" customHeight="1">
      <c r="E178" s="6"/>
      <c r="F178" s="7"/>
      <c r="G178" s="6"/>
      <c r="H178" s="8"/>
      <c r="I178" s="7"/>
      <c r="J178" s="6"/>
      <c r="K178" s="8"/>
      <c r="L178" s="9"/>
      <c r="M178" s="6"/>
      <c r="N178" s="7"/>
      <c r="O178" s="10"/>
      <c r="P178" s="9"/>
      <c r="Q178" s="6"/>
      <c r="R178" s="6"/>
      <c r="S178" s="12"/>
      <c r="T178" s="13"/>
      <c r="U178" s="13"/>
      <c r="V178" s="6"/>
      <c r="W178" s="9"/>
      <c r="X178" s="6"/>
      <c r="Y178" s="6"/>
      <c r="Z178" s="14"/>
      <c r="AA178" s="12"/>
      <c r="AB178" s="8"/>
      <c r="AC178" s="8"/>
      <c r="AD178" s="6"/>
      <c r="AE178" s="6"/>
      <c r="AF178" s="15"/>
      <c r="AG178" s="12"/>
      <c r="AH178" s="12"/>
      <c r="AI178" s="7"/>
      <c r="AJ178" s="6"/>
      <c r="AK178" s="17"/>
      <c r="AL178" s="6"/>
      <c r="AM178" s="6"/>
      <c r="AN178" s="9"/>
      <c r="AO178" s="8"/>
      <c r="AP178" s="6"/>
      <c r="AQ178" s="12"/>
      <c r="AR178" s="9"/>
      <c r="AS178" s="12"/>
      <c r="AT178" s="12"/>
      <c r="AU178" s="6"/>
    </row>
    <row r="179" ht="15.75" customHeight="1">
      <c r="E179" s="6"/>
      <c r="F179" s="7"/>
      <c r="G179" s="6"/>
      <c r="H179" s="8"/>
      <c r="I179" s="7"/>
      <c r="J179" s="6"/>
      <c r="K179" s="8"/>
      <c r="L179" s="9"/>
      <c r="M179" s="6"/>
      <c r="N179" s="7"/>
      <c r="O179" s="10"/>
      <c r="P179" s="9"/>
      <c r="Q179" s="6"/>
      <c r="R179" s="6"/>
      <c r="S179" s="12"/>
      <c r="T179" s="13"/>
      <c r="U179" s="13"/>
      <c r="V179" s="6"/>
      <c r="W179" s="9"/>
      <c r="X179" s="6"/>
      <c r="Y179" s="6"/>
      <c r="Z179" s="14"/>
      <c r="AA179" s="12"/>
      <c r="AB179" s="8"/>
      <c r="AC179" s="8"/>
      <c r="AD179" s="6"/>
      <c r="AE179" s="6"/>
      <c r="AF179" s="15"/>
      <c r="AG179" s="12"/>
      <c r="AH179" s="12"/>
      <c r="AI179" s="7"/>
      <c r="AJ179" s="6"/>
      <c r="AK179" s="17"/>
      <c r="AL179" s="6"/>
      <c r="AM179" s="6"/>
      <c r="AN179" s="9"/>
      <c r="AO179" s="8"/>
      <c r="AP179" s="6"/>
      <c r="AQ179" s="12"/>
      <c r="AR179" s="9"/>
      <c r="AS179" s="12"/>
      <c r="AT179" s="12"/>
      <c r="AU179" s="6"/>
    </row>
    <row r="180" ht="15.75" customHeight="1">
      <c r="E180" s="6"/>
      <c r="F180" s="7"/>
      <c r="G180" s="6"/>
      <c r="H180" s="8"/>
      <c r="I180" s="7"/>
      <c r="J180" s="6"/>
      <c r="K180" s="8"/>
      <c r="L180" s="9"/>
      <c r="M180" s="6"/>
      <c r="N180" s="7"/>
      <c r="O180" s="10"/>
      <c r="P180" s="9"/>
      <c r="Q180" s="6"/>
      <c r="R180" s="6"/>
      <c r="S180" s="12"/>
      <c r="T180" s="13"/>
      <c r="U180" s="13"/>
      <c r="V180" s="6"/>
      <c r="W180" s="9"/>
      <c r="X180" s="6"/>
      <c r="Y180" s="6"/>
      <c r="Z180" s="14"/>
      <c r="AA180" s="12"/>
      <c r="AB180" s="8"/>
      <c r="AC180" s="8"/>
      <c r="AD180" s="6"/>
      <c r="AE180" s="6"/>
      <c r="AF180" s="15"/>
      <c r="AG180" s="12"/>
      <c r="AH180" s="12"/>
      <c r="AI180" s="7"/>
      <c r="AJ180" s="6"/>
      <c r="AK180" s="17"/>
      <c r="AL180" s="6"/>
      <c r="AM180" s="6"/>
      <c r="AN180" s="9"/>
      <c r="AO180" s="8"/>
      <c r="AP180" s="6"/>
      <c r="AQ180" s="12"/>
      <c r="AR180" s="9"/>
      <c r="AS180" s="12"/>
      <c r="AT180" s="12"/>
      <c r="AU180" s="6"/>
    </row>
    <row r="181" ht="15.75" customHeight="1">
      <c r="E181" s="6"/>
      <c r="F181" s="7"/>
      <c r="G181" s="6"/>
      <c r="H181" s="8"/>
      <c r="I181" s="7"/>
      <c r="J181" s="6"/>
      <c r="K181" s="8"/>
      <c r="L181" s="9"/>
      <c r="M181" s="6"/>
      <c r="N181" s="7"/>
      <c r="O181" s="10"/>
      <c r="P181" s="9"/>
      <c r="Q181" s="6"/>
      <c r="R181" s="6"/>
      <c r="S181" s="12"/>
      <c r="T181" s="13"/>
      <c r="U181" s="13"/>
      <c r="V181" s="6"/>
      <c r="W181" s="9"/>
      <c r="X181" s="6"/>
      <c r="Y181" s="6"/>
      <c r="Z181" s="14"/>
      <c r="AA181" s="12"/>
      <c r="AB181" s="8"/>
      <c r="AC181" s="8"/>
      <c r="AD181" s="6"/>
      <c r="AE181" s="6"/>
      <c r="AF181" s="15"/>
      <c r="AG181" s="12"/>
      <c r="AH181" s="12"/>
      <c r="AI181" s="7"/>
      <c r="AJ181" s="6"/>
      <c r="AK181" s="17"/>
      <c r="AL181" s="6"/>
      <c r="AM181" s="6"/>
      <c r="AN181" s="9"/>
      <c r="AO181" s="8"/>
      <c r="AP181" s="6"/>
      <c r="AQ181" s="12"/>
      <c r="AR181" s="9"/>
      <c r="AS181" s="12"/>
      <c r="AT181" s="12"/>
      <c r="AU181" s="6"/>
    </row>
    <row r="182" ht="15.75" customHeight="1">
      <c r="E182" s="6"/>
      <c r="F182" s="7"/>
      <c r="G182" s="6"/>
      <c r="H182" s="8"/>
      <c r="I182" s="7"/>
      <c r="J182" s="6"/>
      <c r="K182" s="8"/>
      <c r="L182" s="9"/>
      <c r="M182" s="6"/>
      <c r="N182" s="7"/>
      <c r="O182" s="10"/>
      <c r="P182" s="9"/>
      <c r="Q182" s="6"/>
      <c r="R182" s="6"/>
      <c r="S182" s="12"/>
      <c r="T182" s="13"/>
      <c r="U182" s="13"/>
      <c r="V182" s="6"/>
      <c r="W182" s="9"/>
      <c r="X182" s="6"/>
      <c r="Y182" s="6"/>
      <c r="Z182" s="14"/>
      <c r="AA182" s="12"/>
      <c r="AB182" s="8"/>
      <c r="AC182" s="8"/>
      <c r="AD182" s="6"/>
      <c r="AE182" s="6"/>
      <c r="AF182" s="15"/>
      <c r="AG182" s="12"/>
      <c r="AH182" s="12"/>
      <c r="AI182" s="7"/>
      <c r="AJ182" s="6"/>
      <c r="AK182" s="17"/>
      <c r="AL182" s="6"/>
      <c r="AM182" s="6"/>
      <c r="AN182" s="9"/>
      <c r="AO182" s="8"/>
      <c r="AP182" s="6"/>
      <c r="AQ182" s="12"/>
      <c r="AR182" s="9"/>
      <c r="AS182" s="12"/>
      <c r="AT182" s="12"/>
      <c r="AU182" s="6"/>
    </row>
    <row r="183" ht="15.75" customHeight="1">
      <c r="E183" s="6"/>
      <c r="F183" s="7"/>
      <c r="G183" s="6"/>
      <c r="H183" s="8"/>
      <c r="I183" s="7"/>
      <c r="J183" s="6"/>
      <c r="K183" s="8"/>
      <c r="L183" s="9"/>
      <c r="M183" s="6"/>
      <c r="N183" s="7"/>
      <c r="O183" s="10"/>
      <c r="P183" s="9"/>
      <c r="Q183" s="6"/>
      <c r="R183" s="6"/>
      <c r="S183" s="12"/>
      <c r="T183" s="13"/>
      <c r="U183" s="13"/>
      <c r="V183" s="6"/>
      <c r="W183" s="9"/>
      <c r="X183" s="6"/>
      <c r="Y183" s="6"/>
      <c r="Z183" s="14"/>
      <c r="AA183" s="12"/>
      <c r="AB183" s="8"/>
      <c r="AC183" s="8"/>
      <c r="AD183" s="6"/>
      <c r="AE183" s="6"/>
      <c r="AF183" s="15"/>
      <c r="AG183" s="12"/>
      <c r="AH183" s="12"/>
      <c r="AI183" s="7"/>
      <c r="AJ183" s="6"/>
      <c r="AK183" s="17"/>
      <c r="AL183" s="6"/>
      <c r="AM183" s="6"/>
      <c r="AN183" s="9"/>
      <c r="AO183" s="8"/>
      <c r="AP183" s="6"/>
      <c r="AQ183" s="12"/>
      <c r="AR183" s="9"/>
      <c r="AS183" s="12"/>
      <c r="AT183" s="12"/>
      <c r="AU183" s="6"/>
    </row>
    <row r="184" ht="15.75" customHeight="1">
      <c r="E184" s="6"/>
      <c r="F184" s="7"/>
      <c r="G184" s="6"/>
      <c r="H184" s="8"/>
      <c r="I184" s="7"/>
      <c r="J184" s="6"/>
      <c r="K184" s="8"/>
      <c r="L184" s="9"/>
      <c r="M184" s="6"/>
      <c r="N184" s="7"/>
      <c r="O184" s="10"/>
      <c r="P184" s="9"/>
      <c r="Q184" s="6"/>
      <c r="R184" s="6"/>
      <c r="S184" s="12"/>
      <c r="T184" s="13"/>
      <c r="U184" s="13"/>
      <c r="V184" s="6"/>
      <c r="W184" s="9"/>
      <c r="X184" s="6"/>
      <c r="Y184" s="6"/>
      <c r="Z184" s="14"/>
      <c r="AA184" s="12"/>
      <c r="AB184" s="8"/>
      <c r="AC184" s="8"/>
      <c r="AD184" s="6"/>
      <c r="AE184" s="6"/>
      <c r="AF184" s="15"/>
      <c r="AG184" s="12"/>
      <c r="AH184" s="12"/>
      <c r="AI184" s="7"/>
      <c r="AJ184" s="6"/>
      <c r="AK184" s="17"/>
      <c r="AL184" s="6"/>
      <c r="AM184" s="6"/>
      <c r="AN184" s="9"/>
      <c r="AO184" s="8"/>
      <c r="AP184" s="6"/>
      <c r="AQ184" s="12"/>
      <c r="AR184" s="9"/>
      <c r="AS184" s="12"/>
      <c r="AT184" s="12"/>
      <c r="AU184" s="6"/>
    </row>
    <row r="185" ht="15.75" customHeight="1">
      <c r="E185" s="6"/>
      <c r="F185" s="7"/>
      <c r="G185" s="6"/>
      <c r="H185" s="8"/>
      <c r="I185" s="7"/>
      <c r="J185" s="6"/>
      <c r="K185" s="8"/>
      <c r="L185" s="9"/>
      <c r="M185" s="6"/>
      <c r="N185" s="7"/>
      <c r="O185" s="10"/>
      <c r="P185" s="9"/>
      <c r="Q185" s="6"/>
      <c r="R185" s="6"/>
      <c r="S185" s="12"/>
      <c r="T185" s="13"/>
      <c r="U185" s="13"/>
      <c r="V185" s="6"/>
      <c r="W185" s="9"/>
      <c r="X185" s="6"/>
      <c r="Y185" s="6"/>
      <c r="Z185" s="14"/>
      <c r="AA185" s="12"/>
      <c r="AB185" s="8"/>
      <c r="AC185" s="8"/>
      <c r="AD185" s="6"/>
      <c r="AE185" s="6"/>
      <c r="AF185" s="15"/>
      <c r="AG185" s="12"/>
      <c r="AH185" s="12"/>
      <c r="AI185" s="7"/>
      <c r="AJ185" s="6"/>
      <c r="AK185" s="17"/>
      <c r="AL185" s="6"/>
      <c r="AM185" s="6"/>
      <c r="AN185" s="9"/>
      <c r="AO185" s="8"/>
      <c r="AP185" s="6"/>
      <c r="AQ185" s="12"/>
      <c r="AR185" s="9"/>
      <c r="AS185" s="12"/>
      <c r="AT185" s="12"/>
      <c r="AU185" s="6"/>
    </row>
    <row r="186" ht="15.75" customHeight="1">
      <c r="E186" s="6"/>
      <c r="F186" s="7"/>
      <c r="G186" s="6"/>
      <c r="H186" s="8"/>
      <c r="I186" s="7"/>
      <c r="J186" s="6"/>
      <c r="K186" s="8"/>
      <c r="L186" s="9"/>
      <c r="M186" s="6"/>
      <c r="N186" s="7"/>
      <c r="O186" s="10"/>
      <c r="P186" s="9"/>
      <c r="Q186" s="6"/>
      <c r="R186" s="6"/>
      <c r="S186" s="12"/>
      <c r="T186" s="13"/>
      <c r="U186" s="13"/>
      <c r="V186" s="6"/>
      <c r="W186" s="9"/>
      <c r="X186" s="6"/>
      <c r="Y186" s="6"/>
      <c r="Z186" s="14"/>
      <c r="AA186" s="12"/>
      <c r="AB186" s="8"/>
      <c r="AC186" s="8"/>
      <c r="AD186" s="6"/>
      <c r="AE186" s="6"/>
      <c r="AF186" s="15"/>
      <c r="AG186" s="12"/>
      <c r="AH186" s="12"/>
      <c r="AI186" s="7"/>
      <c r="AJ186" s="6"/>
      <c r="AK186" s="17"/>
      <c r="AL186" s="6"/>
      <c r="AM186" s="6"/>
      <c r="AN186" s="9"/>
      <c r="AO186" s="8"/>
      <c r="AP186" s="6"/>
      <c r="AQ186" s="12"/>
      <c r="AR186" s="9"/>
      <c r="AS186" s="12"/>
      <c r="AT186" s="12"/>
      <c r="AU186" s="6"/>
    </row>
    <row r="187" ht="15.75" customHeight="1">
      <c r="E187" s="6"/>
      <c r="F187" s="7"/>
      <c r="G187" s="6"/>
      <c r="H187" s="8"/>
      <c r="I187" s="7"/>
      <c r="J187" s="6"/>
      <c r="K187" s="8"/>
      <c r="L187" s="9"/>
      <c r="M187" s="6"/>
      <c r="N187" s="7"/>
      <c r="O187" s="10"/>
      <c r="P187" s="9"/>
      <c r="Q187" s="6"/>
      <c r="R187" s="6"/>
      <c r="S187" s="12"/>
      <c r="T187" s="13"/>
      <c r="U187" s="13"/>
      <c r="V187" s="6"/>
      <c r="W187" s="9"/>
      <c r="X187" s="6"/>
      <c r="Y187" s="6"/>
      <c r="Z187" s="14"/>
      <c r="AA187" s="12"/>
      <c r="AB187" s="8"/>
      <c r="AC187" s="8"/>
      <c r="AD187" s="6"/>
      <c r="AE187" s="6"/>
      <c r="AF187" s="15"/>
      <c r="AG187" s="12"/>
      <c r="AH187" s="12"/>
      <c r="AI187" s="7"/>
      <c r="AJ187" s="6"/>
      <c r="AK187" s="17"/>
      <c r="AL187" s="6"/>
      <c r="AM187" s="6"/>
      <c r="AN187" s="9"/>
      <c r="AO187" s="8"/>
      <c r="AP187" s="6"/>
      <c r="AQ187" s="12"/>
      <c r="AR187" s="9"/>
      <c r="AS187" s="12"/>
      <c r="AT187" s="12"/>
      <c r="AU187" s="6"/>
    </row>
    <row r="188" ht="15.75" customHeight="1">
      <c r="E188" s="6"/>
      <c r="F188" s="7"/>
      <c r="G188" s="6"/>
      <c r="H188" s="8"/>
      <c r="I188" s="7"/>
      <c r="J188" s="6"/>
      <c r="K188" s="8"/>
      <c r="L188" s="9"/>
      <c r="M188" s="6"/>
      <c r="N188" s="7"/>
      <c r="O188" s="10"/>
      <c r="P188" s="9"/>
      <c r="Q188" s="6"/>
      <c r="R188" s="6"/>
      <c r="S188" s="12"/>
      <c r="T188" s="13"/>
      <c r="U188" s="13"/>
      <c r="V188" s="6"/>
      <c r="W188" s="9"/>
      <c r="X188" s="6"/>
      <c r="Y188" s="6"/>
      <c r="Z188" s="14"/>
      <c r="AA188" s="12"/>
      <c r="AB188" s="8"/>
      <c r="AC188" s="8"/>
      <c r="AD188" s="6"/>
      <c r="AE188" s="6"/>
      <c r="AF188" s="15"/>
      <c r="AG188" s="12"/>
      <c r="AH188" s="12"/>
      <c r="AI188" s="7"/>
      <c r="AJ188" s="6"/>
      <c r="AK188" s="17"/>
      <c r="AL188" s="6"/>
      <c r="AM188" s="6"/>
      <c r="AN188" s="9"/>
      <c r="AO188" s="8"/>
      <c r="AP188" s="6"/>
      <c r="AQ188" s="12"/>
      <c r="AR188" s="9"/>
      <c r="AS188" s="12"/>
      <c r="AT188" s="12"/>
      <c r="AU188" s="6"/>
    </row>
    <row r="189" ht="15.75" customHeight="1">
      <c r="E189" s="6"/>
      <c r="F189" s="7"/>
      <c r="G189" s="6"/>
      <c r="H189" s="8"/>
      <c r="I189" s="7"/>
      <c r="J189" s="6"/>
      <c r="K189" s="8"/>
      <c r="L189" s="9"/>
      <c r="M189" s="6"/>
      <c r="N189" s="7"/>
      <c r="O189" s="10"/>
      <c r="P189" s="9"/>
      <c r="Q189" s="6"/>
      <c r="R189" s="6"/>
      <c r="S189" s="12"/>
      <c r="T189" s="13"/>
      <c r="U189" s="13"/>
      <c r="V189" s="6"/>
      <c r="W189" s="9"/>
      <c r="X189" s="6"/>
      <c r="Y189" s="6"/>
      <c r="Z189" s="14"/>
      <c r="AA189" s="12"/>
      <c r="AB189" s="8"/>
      <c r="AC189" s="8"/>
      <c r="AD189" s="6"/>
      <c r="AE189" s="6"/>
      <c r="AF189" s="15"/>
      <c r="AG189" s="12"/>
      <c r="AH189" s="12"/>
      <c r="AI189" s="7"/>
      <c r="AJ189" s="6"/>
      <c r="AK189" s="17"/>
      <c r="AL189" s="6"/>
      <c r="AM189" s="6"/>
      <c r="AN189" s="9"/>
      <c r="AO189" s="8"/>
      <c r="AP189" s="6"/>
      <c r="AQ189" s="12"/>
      <c r="AR189" s="9"/>
      <c r="AS189" s="12"/>
      <c r="AT189" s="12"/>
      <c r="AU189" s="6"/>
    </row>
    <row r="190" ht="15.75" customHeight="1">
      <c r="E190" s="6"/>
      <c r="F190" s="7"/>
      <c r="G190" s="6"/>
      <c r="H190" s="8"/>
      <c r="I190" s="7"/>
      <c r="J190" s="6"/>
      <c r="K190" s="8"/>
      <c r="L190" s="9"/>
      <c r="M190" s="6"/>
      <c r="N190" s="7"/>
      <c r="O190" s="10"/>
      <c r="P190" s="9"/>
      <c r="Q190" s="6"/>
      <c r="R190" s="6"/>
      <c r="S190" s="12"/>
      <c r="T190" s="13"/>
      <c r="U190" s="13"/>
      <c r="V190" s="6"/>
      <c r="W190" s="9"/>
      <c r="X190" s="6"/>
      <c r="Y190" s="6"/>
      <c r="Z190" s="14"/>
      <c r="AA190" s="12"/>
      <c r="AB190" s="8"/>
      <c r="AC190" s="8"/>
      <c r="AD190" s="6"/>
      <c r="AE190" s="6"/>
      <c r="AF190" s="15"/>
      <c r="AG190" s="12"/>
      <c r="AH190" s="12"/>
      <c r="AI190" s="7"/>
      <c r="AJ190" s="6"/>
      <c r="AK190" s="17"/>
      <c r="AL190" s="6"/>
      <c r="AM190" s="6"/>
      <c r="AN190" s="9"/>
      <c r="AO190" s="8"/>
      <c r="AP190" s="6"/>
      <c r="AQ190" s="12"/>
      <c r="AR190" s="9"/>
      <c r="AS190" s="12"/>
      <c r="AT190" s="12"/>
      <c r="AU190" s="6"/>
    </row>
    <row r="191" ht="15.75" customHeight="1">
      <c r="E191" s="6"/>
      <c r="F191" s="7"/>
      <c r="G191" s="6"/>
      <c r="H191" s="8"/>
      <c r="I191" s="7"/>
      <c r="J191" s="6"/>
      <c r="K191" s="8"/>
      <c r="L191" s="9"/>
      <c r="M191" s="6"/>
      <c r="N191" s="7"/>
      <c r="O191" s="10"/>
      <c r="P191" s="9"/>
      <c r="Q191" s="6"/>
      <c r="R191" s="6"/>
      <c r="S191" s="12"/>
      <c r="T191" s="13"/>
      <c r="U191" s="13"/>
      <c r="V191" s="6"/>
      <c r="W191" s="9"/>
      <c r="X191" s="6"/>
      <c r="Y191" s="6"/>
      <c r="Z191" s="14"/>
      <c r="AA191" s="12"/>
      <c r="AB191" s="8"/>
      <c r="AC191" s="8"/>
      <c r="AD191" s="6"/>
      <c r="AE191" s="6"/>
      <c r="AF191" s="15"/>
      <c r="AG191" s="12"/>
      <c r="AH191" s="12"/>
      <c r="AI191" s="7"/>
      <c r="AJ191" s="6"/>
      <c r="AK191" s="17"/>
      <c r="AL191" s="6"/>
      <c r="AM191" s="6"/>
      <c r="AN191" s="9"/>
      <c r="AO191" s="8"/>
      <c r="AP191" s="6"/>
      <c r="AQ191" s="12"/>
      <c r="AR191" s="9"/>
      <c r="AS191" s="12"/>
      <c r="AT191" s="12"/>
      <c r="AU191" s="6"/>
    </row>
    <row r="192" ht="15.75" customHeight="1">
      <c r="E192" s="6"/>
      <c r="F192" s="7"/>
      <c r="G192" s="6"/>
      <c r="H192" s="8"/>
      <c r="I192" s="7"/>
      <c r="J192" s="6"/>
      <c r="K192" s="8"/>
      <c r="L192" s="9"/>
      <c r="M192" s="6"/>
      <c r="N192" s="7"/>
      <c r="O192" s="10"/>
      <c r="P192" s="9"/>
      <c r="Q192" s="6"/>
      <c r="R192" s="6"/>
      <c r="S192" s="12"/>
      <c r="T192" s="13"/>
      <c r="U192" s="13"/>
      <c r="V192" s="6"/>
      <c r="W192" s="9"/>
      <c r="X192" s="6"/>
      <c r="Y192" s="6"/>
      <c r="Z192" s="14"/>
      <c r="AA192" s="12"/>
      <c r="AB192" s="8"/>
      <c r="AC192" s="8"/>
      <c r="AD192" s="6"/>
      <c r="AE192" s="6"/>
      <c r="AF192" s="15"/>
      <c r="AG192" s="12"/>
      <c r="AH192" s="12"/>
      <c r="AI192" s="7"/>
      <c r="AJ192" s="6"/>
      <c r="AK192" s="17"/>
      <c r="AL192" s="6"/>
      <c r="AM192" s="6"/>
      <c r="AN192" s="9"/>
      <c r="AO192" s="8"/>
      <c r="AP192" s="6"/>
      <c r="AQ192" s="12"/>
      <c r="AR192" s="9"/>
      <c r="AS192" s="12"/>
      <c r="AT192" s="12"/>
      <c r="AU192" s="6"/>
    </row>
    <row r="193" ht="15.75" customHeight="1">
      <c r="E193" s="6"/>
      <c r="F193" s="7"/>
      <c r="G193" s="6"/>
      <c r="H193" s="8"/>
      <c r="I193" s="7"/>
      <c r="J193" s="6"/>
      <c r="K193" s="8"/>
      <c r="L193" s="9"/>
      <c r="M193" s="6"/>
      <c r="N193" s="7"/>
      <c r="O193" s="10"/>
      <c r="P193" s="9"/>
      <c r="Q193" s="6"/>
      <c r="R193" s="6"/>
      <c r="S193" s="12"/>
      <c r="T193" s="13"/>
      <c r="U193" s="13"/>
      <c r="V193" s="6"/>
      <c r="W193" s="9"/>
      <c r="X193" s="6"/>
      <c r="Y193" s="6"/>
      <c r="Z193" s="14"/>
      <c r="AA193" s="12"/>
      <c r="AB193" s="8"/>
      <c r="AC193" s="8"/>
      <c r="AD193" s="6"/>
      <c r="AE193" s="6"/>
      <c r="AF193" s="15"/>
      <c r="AG193" s="12"/>
      <c r="AH193" s="12"/>
      <c r="AI193" s="7"/>
      <c r="AJ193" s="6"/>
      <c r="AK193" s="17"/>
      <c r="AL193" s="6"/>
      <c r="AM193" s="6"/>
      <c r="AN193" s="9"/>
      <c r="AO193" s="8"/>
      <c r="AP193" s="6"/>
      <c r="AQ193" s="12"/>
      <c r="AR193" s="9"/>
      <c r="AS193" s="12"/>
      <c r="AT193" s="12"/>
      <c r="AU193" s="6"/>
    </row>
    <row r="194" ht="15.75" customHeight="1">
      <c r="E194" s="6"/>
      <c r="F194" s="7"/>
      <c r="G194" s="6"/>
      <c r="H194" s="8"/>
      <c r="I194" s="7"/>
      <c r="J194" s="6"/>
      <c r="K194" s="8"/>
      <c r="L194" s="9"/>
      <c r="M194" s="6"/>
      <c r="N194" s="7"/>
      <c r="O194" s="10"/>
      <c r="P194" s="9"/>
      <c r="Q194" s="6"/>
      <c r="R194" s="6"/>
      <c r="S194" s="12"/>
      <c r="T194" s="13"/>
      <c r="U194" s="13"/>
      <c r="V194" s="6"/>
      <c r="W194" s="9"/>
      <c r="X194" s="6"/>
      <c r="Y194" s="6"/>
      <c r="Z194" s="14"/>
      <c r="AA194" s="12"/>
      <c r="AB194" s="8"/>
      <c r="AC194" s="8"/>
      <c r="AD194" s="6"/>
      <c r="AE194" s="6"/>
      <c r="AF194" s="15"/>
      <c r="AG194" s="12"/>
      <c r="AH194" s="12"/>
      <c r="AI194" s="7"/>
      <c r="AJ194" s="6"/>
      <c r="AK194" s="17"/>
      <c r="AL194" s="6"/>
      <c r="AM194" s="6"/>
      <c r="AN194" s="9"/>
      <c r="AO194" s="8"/>
      <c r="AP194" s="6"/>
      <c r="AQ194" s="12"/>
      <c r="AR194" s="9"/>
      <c r="AS194" s="12"/>
      <c r="AT194" s="12"/>
      <c r="AU194" s="6"/>
    </row>
    <row r="195" ht="15.75" customHeight="1">
      <c r="E195" s="6"/>
      <c r="F195" s="7"/>
      <c r="G195" s="6"/>
      <c r="H195" s="8"/>
      <c r="I195" s="7"/>
      <c r="J195" s="6"/>
      <c r="K195" s="8"/>
      <c r="L195" s="9"/>
      <c r="M195" s="6"/>
      <c r="N195" s="7"/>
      <c r="O195" s="10"/>
      <c r="P195" s="9"/>
      <c r="Q195" s="6"/>
      <c r="R195" s="6"/>
      <c r="S195" s="12"/>
      <c r="T195" s="13"/>
      <c r="U195" s="13"/>
      <c r="V195" s="6"/>
      <c r="W195" s="9"/>
      <c r="X195" s="6"/>
      <c r="Y195" s="6"/>
      <c r="Z195" s="14"/>
      <c r="AA195" s="12"/>
      <c r="AB195" s="8"/>
      <c r="AC195" s="8"/>
      <c r="AD195" s="6"/>
      <c r="AE195" s="6"/>
      <c r="AF195" s="15"/>
      <c r="AG195" s="12"/>
      <c r="AH195" s="12"/>
      <c r="AI195" s="7"/>
      <c r="AJ195" s="6"/>
      <c r="AK195" s="17"/>
      <c r="AL195" s="6"/>
      <c r="AM195" s="6"/>
      <c r="AN195" s="9"/>
      <c r="AO195" s="8"/>
      <c r="AP195" s="6"/>
      <c r="AQ195" s="12"/>
      <c r="AR195" s="9"/>
      <c r="AS195" s="12"/>
      <c r="AT195" s="12"/>
      <c r="AU195" s="6"/>
    </row>
    <row r="196" ht="15.75" customHeight="1">
      <c r="E196" s="6"/>
      <c r="F196" s="7"/>
      <c r="G196" s="6"/>
      <c r="H196" s="8"/>
      <c r="I196" s="7"/>
      <c r="J196" s="6"/>
      <c r="K196" s="8"/>
      <c r="L196" s="9"/>
      <c r="M196" s="6"/>
      <c r="N196" s="7"/>
      <c r="O196" s="10"/>
      <c r="P196" s="9"/>
      <c r="Q196" s="6"/>
      <c r="R196" s="6"/>
      <c r="S196" s="12"/>
      <c r="T196" s="13"/>
      <c r="U196" s="13"/>
      <c r="V196" s="6"/>
      <c r="W196" s="9"/>
      <c r="X196" s="6"/>
      <c r="Y196" s="6"/>
      <c r="Z196" s="14"/>
      <c r="AA196" s="12"/>
      <c r="AB196" s="8"/>
      <c r="AC196" s="8"/>
      <c r="AD196" s="6"/>
      <c r="AE196" s="6"/>
      <c r="AF196" s="15"/>
      <c r="AG196" s="12"/>
      <c r="AH196" s="12"/>
      <c r="AI196" s="7"/>
      <c r="AJ196" s="6"/>
      <c r="AK196" s="17"/>
      <c r="AL196" s="6"/>
      <c r="AM196" s="6"/>
      <c r="AN196" s="9"/>
      <c r="AO196" s="8"/>
      <c r="AP196" s="6"/>
      <c r="AQ196" s="12"/>
      <c r="AR196" s="9"/>
      <c r="AS196" s="12"/>
      <c r="AT196" s="12"/>
      <c r="AU196" s="6"/>
    </row>
    <row r="197" ht="15.75" customHeight="1">
      <c r="E197" s="6"/>
      <c r="F197" s="7"/>
      <c r="G197" s="6"/>
      <c r="H197" s="8"/>
      <c r="I197" s="7"/>
      <c r="J197" s="6"/>
      <c r="K197" s="8"/>
      <c r="L197" s="9"/>
      <c r="M197" s="6"/>
      <c r="N197" s="7"/>
      <c r="O197" s="10"/>
      <c r="P197" s="9"/>
      <c r="Q197" s="6"/>
      <c r="R197" s="6"/>
      <c r="S197" s="12"/>
      <c r="T197" s="13"/>
      <c r="U197" s="13"/>
      <c r="V197" s="6"/>
      <c r="W197" s="9"/>
      <c r="X197" s="6"/>
      <c r="Y197" s="6"/>
      <c r="Z197" s="14"/>
      <c r="AA197" s="12"/>
      <c r="AB197" s="8"/>
      <c r="AC197" s="8"/>
      <c r="AD197" s="6"/>
      <c r="AE197" s="6"/>
      <c r="AF197" s="15"/>
      <c r="AG197" s="12"/>
      <c r="AH197" s="12"/>
      <c r="AI197" s="7"/>
      <c r="AJ197" s="6"/>
      <c r="AK197" s="17"/>
      <c r="AL197" s="6"/>
      <c r="AM197" s="6"/>
      <c r="AN197" s="9"/>
      <c r="AO197" s="8"/>
      <c r="AP197" s="6"/>
      <c r="AQ197" s="12"/>
      <c r="AR197" s="9"/>
      <c r="AS197" s="12"/>
      <c r="AT197" s="12"/>
      <c r="AU197" s="6"/>
    </row>
    <row r="198" ht="15.75" customHeight="1">
      <c r="E198" s="6"/>
      <c r="F198" s="7"/>
      <c r="G198" s="6"/>
      <c r="H198" s="8"/>
      <c r="I198" s="7"/>
      <c r="J198" s="6"/>
      <c r="K198" s="8"/>
      <c r="L198" s="9"/>
      <c r="M198" s="6"/>
      <c r="N198" s="7"/>
      <c r="O198" s="10"/>
      <c r="P198" s="9"/>
      <c r="Q198" s="6"/>
      <c r="R198" s="6"/>
      <c r="S198" s="12"/>
      <c r="T198" s="13"/>
      <c r="U198" s="13"/>
      <c r="V198" s="6"/>
      <c r="W198" s="9"/>
      <c r="X198" s="6"/>
      <c r="Y198" s="6"/>
      <c r="Z198" s="14"/>
      <c r="AA198" s="12"/>
      <c r="AB198" s="8"/>
      <c r="AC198" s="8"/>
      <c r="AD198" s="6"/>
      <c r="AE198" s="6"/>
      <c r="AF198" s="15"/>
      <c r="AG198" s="12"/>
      <c r="AH198" s="12"/>
      <c r="AI198" s="7"/>
      <c r="AJ198" s="6"/>
      <c r="AK198" s="17"/>
      <c r="AL198" s="6"/>
      <c r="AM198" s="6"/>
      <c r="AN198" s="9"/>
      <c r="AO198" s="8"/>
      <c r="AP198" s="6"/>
      <c r="AQ198" s="12"/>
      <c r="AR198" s="9"/>
      <c r="AS198" s="12"/>
      <c r="AT198" s="12"/>
      <c r="AU198" s="6"/>
    </row>
    <row r="199" ht="15.75" customHeight="1">
      <c r="E199" s="6"/>
      <c r="F199" s="7"/>
      <c r="G199" s="6"/>
      <c r="H199" s="8"/>
      <c r="I199" s="7"/>
      <c r="J199" s="6"/>
      <c r="K199" s="8"/>
      <c r="L199" s="9"/>
      <c r="M199" s="6"/>
      <c r="N199" s="7"/>
      <c r="O199" s="10"/>
      <c r="P199" s="9"/>
      <c r="Q199" s="6"/>
      <c r="R199" s="6"/>
      <c r="S199" s="12"/>
      <c r="T199" s="13"/>
      <c r="U199" s="13"/>
      <c r="V199" s="6"/>
      <c r="W199" s="9"/>
      <c r="X199" s="6"/>
      <c r="Y199" s="6"/>
      <c r="Z199" s="14"/>
      <c r="AA199" s="12"/>
      <c r="AB199" s="8"/>
      <c r="AC199" s="8"/>
      <c r="AD199" s="6"/>
      <c r="AE199" s="6"/>
      <c r="AF199" s="15"/>
      <c r="AG199" s="12"/>
      <c r="AH199" s="12"/>
      <c r="AI199" s="7"/>
      <c r="AJ199" s="6"/>
      <c r="AK199" s="17"/>
      <c r="AL199" s="6"/>
      <c r="AM199" s="6"/>
      <c r="AN199" s="9"/>
      <c r="AO199" s="8"/>
      <c r="AP199" s="6"/>
      <c r="AQ199" s="12"/>
      <c r="AR199" s="9"/>
      <c r="AS199" s="12"/>
      <c r="AT199" s="12"/>
      <c r="AU199" s="6"/>
    </row>
    <row r="200" ht="15.75" customHeight="1">
      <c r="E200" s="6"/>
      <c r="F200" s="7"/>
      <c r="G200" s="6"/>
      <c r="H200" s="8"/>
      <c r="I200" s="7"/>
      <c r="J200" s="6"/>
      <c r="K200" s="8"/>
      <c r="L200" s="9"/>
      <c r="M200" s="6"/>
      <c r="N200" s="7"/>
      <c r="O200" s="10"/>
      <c r="P200" s="9"/>
      <c r="Q200" s="6"/>
      <c r="R200" s="6"/>
      <c r="S200" s="12"/>
      <c r="T200" s="13"/>
      <c r="U200" s="13"/>
      <c r="V200" s="6"/>
      <c r="W200" s="9"/>
      <c r="X200" s="6"/>
      <c r="Y200" s="6"/>
      <c r="Z200" s="14"/>
      <c r="AA200" s="12"/>
      <c r="AB200" s="8"/>
      <c r="AC200" s="8"/>
      <c r="AD200" s="6"/>
      <c r="AE200" s="6"/>
      <c r="AF200" s="15"/>
      <c r="AG200" s="12"/>
      <c r="AH200" s="12"/>
      <c r="AI200" s="7"/>
      <c r="AJ200" s="6"/>
      <c r="AK200" s="17"/>
      <c r="AL200" s="6"/>
      <c r="AM200" s="6"/>
      <c r="AN200" s="9"/>
      <c r="AO200" s="8"/>
      <c r="AP200" s="6"/>
      <c r="AQ200" s="12"/>
      <c r="AR200" s="9"/>
      <c r="AS200" s="12"/>
      <c r="AT200" s="12"/>
      <c r="AU200" s="6"/>
    </row>
    <row r="201" ht="15.75" customHeight="1">
      <c r="E201" s="6"/>
      <c r="F201" s="7"/>
      <c r="G201" s="6"/>
      <c r="H201" s="8"/>
      <c r="I201" s="7"/>
      <c r="J201" s="6"/>
      <c r="K201" s="8"/>
      <c r="L201" s="9"/>
      <c r="M201" s="6"/>
      <c r="N201" s="7"/>
      <c r="O201" s="10"/>
      <c r="P201" s="9"/>
      <c r="Q201" s="6"/>
      <c r="R201" s="6"/>
      <c r="S201" s="12"/>
      <c r="T201" s="13"/>
      <c r="U201" s="13"/>
      <c r="V201" s="6"/>
      <c r="W201" s="9"/>
      <c r="X201" s="6"/>
      <c r="Y201" s="6"/>
      <c r="Z201" s="14"/>
      <c r="AA201" s="12"/>
      <c r="AB201" s="8"/>
      <c r="AC201" s="8"/>
      <c r="AD201" s="6"/>
      <c r="AE201" s="6"/>
      <c r="AF201" s="15"/>
      <c r="AG201" s="12"/>
      <c r="AH201" s="12"/>
      <c r="AI201" s="7"/>
      <c r="AJ201" s="6"/>
      <c r="AK201" s="17"/>
      <c r="AL201" s="6"/>
      <c r="AM201" s="6"/>
      <c r="AN201" s="9"/>
      <c r="AO201" s="8"/>
      <c r="AP201" s="6"/>
      <c r="AQ201" s="12"/>
      <c r="AR201" s="9"/>
      <c r="AS201" s="12"/>
      <c r="AT201" s="12"/>
      <c r="AU201" s="6"/>
    </row>
    <row r="202" ht="15.75" customHeight="1">
      <c r="E202" s="6"/>
      <c r="F202" s="7"/>
      <c r="G202" s="6"/>
      <c r="H202" s="8"/>
      <c r="I202" s="7"/>
      <c r="J202" s="6"/>
      <c r="K202" s="8"/>
      <c r="L202" s="9"/>
      <c r="M202" s="6"/>
      <c r="N202" s="7"/>
      <c r="O202" s="10"/>
      <c r="P202" s="9"/>
      <c r="Q202" s="6"/>
      <c r="R202" s="6"/>
      <c r="S202" s="12"/>
      <c r="T202" s="13"/>
      <c r="U202" s="13"/>
      <c r="V202" s="6"/>
      <c r="W202" s="9"/>
      <c r="X202" s="6"/>
      <c r="Y202" s="6"/>
      <c r="Z202" s="14"/>
      <c r="AA202" s="12"/>
      <c r="AB202" s="8"/>
      <c r="AC202" s="8"/>
      <c r="AD202" s="6"/>
      <c r="AE202" s="6"/>
      <c r="AF202" s="15"/>
      <c r="AG202" s="12"/>
      <c r="AH202" s="12"/>
      <c r="AI202" s="7"/>
      <c r="AJ202" s="6"/>
      <c r="AK202" s="17"/>
      <c r="AL202" s="6"/>
      <c r="AM202" s="6"/>
      <c r="AN202" s="9"/>
      <c r="AO202" s="8"/>
      <c r="AP202" s="6"/>
      <c r="AQ202" s="12"/>
      <c r="AR202" s="9"/>
      <c r="AS202" s="12"/>
      <c r="AT202" s="12"/>
      <c r="AU202" s="6"/>
    </row>
    <row r="203" ht="15.75" customHeight="1">
      <c r="E203" s="6"/>
      <c r="F203" s="7"/>
      <c r="G203" s="6"/>
      <c r="H203" s="8"/>
      <c r="I203" s="7"/>
      <c r="J203" s="6"/>
      <c r="K203" s="8"/>
      <c r="L203" s="9"/>
      <c r="M203" s="6"/>
      <c r="N203" s="7"/>
      <c r="O203" s="10"/>
      <c r="P203" s="9"/>
      <c r="Q203" s="6"/>
      <c r="R203" s="6"/>
      <c r="S203" s="12"/>
      <c r="T203" s="13"/>
      <c r="U203" s="13"/>
      <c r="V203" s="6"/>
      <c r="W203" s="9"/>
      <c r="X203" s="6"/>
      <c r="Y203" s="6"/>
      <c r="Z203" s="14"/>
      <c r="AA203" s="12"/>
      <c r="AB203" s="8"/>
      <c r="AC203" s="8"/>
      <c r="AD203" s="6"/>
      <c r="AE203" s="6"/>
      <c r="AF203" s="15"/>
      <c r="AG203" s="12"/>
      <c r="AH203" s="12"/>
      <c r="AI203" s="7"/>
      <c r="AJ203" s="6"/>
      <c r="AK203" s="17"/>
      <c r="AL203" s="6"/>
      <c r="AM203" s="6"/>
      <c r="AN203" s="9"/>
      <c r="AO203" s="8"/>
      <c r="AP203" s="6"/>
      <c r="AQ203" s="12"/>
      <c r="AR203" s="9"/>
      <c r="AS203" s="12"/>
      <c r="AT203" s="12"/>
      <c r="AU203" s="6"/>
    </row>
    <row r="204" ht="15.75" customHeight="1">
      <c r="E204" s="6"/>
      <c r="F204" s="7"/>
      <c r="G204" s="6"/>
      <c r="H204" s="8"/>
      <c r="I204" s="7"/>
      <c r="J204" s="6"/>
      <c r="K204" s="8"/>
      <c r="L204" s="9"/>
      <c r="M204" s="6"/>
      <c r="N204" s="7"/>
      <c r="O204" s="10"/>
      <c r="P204" s="9"/>
      <c r="Q204" s="6"/>
      <c r="R204" s="6"/>
      <c r="S204" s="12"/>
      <c r="T204" s="13"/>
      <c r="U204" s="13"/>
      <c r="V204" s="6"/>
      <c r="W204" s="9"/>
      <c r="X204" s="6"/>
      <c r="Y204" s="6"/>
      <c r="Z204" s="14"/>
      <c r="AA204" s="12"/>
      <c r="AB204" s="8"/>
      <c r="AC204" s="8"/>
      <c r="AD204" s="6"/>
      <c r="AE204" s="6"/>
      <c r="AF204" s="15"/>
      <c r="AG204" s="12"/>
      <c r="AH204" s="12"/>
      <c r="AI204" s="7"/>
      <c r="AJ204" s="6"/>
      <c r="AK204" s="17"/>
      <c r="AL204" s="6"/>
      <c r="AM204" s="6"/>
      <c r="AN204" s="9"/>
      <c r="AO204" s="8"/>
      <c r="AP204" s="6"/>
      <c r="AQ204" s="12"/>
      <c r="AR204" s="9"/>
      <c r="AS204" s="12"/>
      <c r="AT204" s="12"/>
      <c r="AU204" s="6"/>
    </row>
    <row r="205" ht="15.75" customHeight="1">
      <c r="E205" s="6"/>
      <c r="F205" s="7"/>
      <c r="G205" s="6"/>
      <c r="H205" s="8"/>
      <c r="I205" s="7"/>
      <c r="J205" s="6"/>
      <c r="K205" s="8"/>
      <c r="L205" s="9"/>
      <c r="M205" s="6"/>
      <c r="N205" s="7"/>
      <c r="O205" s="10"/>
      <c r="P205" s="9"/>
      <c r="Q205" s="6"/>
      <c r="R205" s="6"/>
      <c r="S205" s="12"/>
      <c r="T205" s="13"/>
      <c r="U205" s="13"/>
      <c r="V205" s="6"/>
      <c r="W205" s="9"/>
      <c r="X205" s="6"/>
      <c r="Y205" s="6"/>
      <c r="Z205" s="14"/>
      <c r="AA205" s="12"/>
      <c r="AB205" s="8"/>
      <c r="AC205" s="8"/>
      <c r="AD205" s="6"/>
      <c r="AE205" s="6"/>
      <c r="AF205" s="15"/>
      <c r="AG205" s="12"/>
      <c r="AH205" s="12"/>
      <c r="AI205" s="7"/>
      <c r="AJ205" s="6"/>
      <c r="AK205" s="17"/>
      <c r="AL205" s="6"/>
      <c r="AM205" s="6"/>
      <c r="AN205" s="9"/>
      <c r="AO205" s="8"/>
      <c r="AP205" s="6"/>
      <c r="AQ205" s="12"/>
      <c r="AR205" s="9"/>
      <c r="AS205" s="12"/>
      <c r="AT205" s="12"/>
      <c r="AU205" s="6"/>
    </row>
    <row r="206" ht="15.75" customHeight="1">
      <c r="E206" s="6"/>
      <c r="F206" s="7"/>
      <c r="G206" s="6"/>
      <c r="H206" s="8"/>
      <c r="I206" s="7"/>
      <c r="J206" s="6"/>
      <c r="K206" s="8"/>
      <c r="L206" s="9"/>
      <c r="M206" s="6"/>
      <c r="N206" s="7"/>
      <c r="O206" s="10"/>
      <c r="P206" s="9"/>
      <c r="Q206" s="6"/>
      <c r="R206" s="6"/>
      <c r="S206" s="12"/>
      <c r="T206" s="13"/>
      <c r="U206" s="13"/>
      <c r="V206" s="6"/>
      <c r="W206" s="9"/>
      <c r="X206" s="6"/>
      <c r="Y206" s="6"/>
      <c r="Z206" s="14"/>
      <c r="AA206" s="12"/>
      <c r="AB206" s="8"/>
      <c r="AC206" s="8"/>
      <c r="AD206" s="6"/>
      <c r="AE206" s="6"/>
      <c r="AF206" s="15"/>
      <c r="AG206" s="12"/>
      <c r="AH206" s="12"/>
      <c r="AI206" s="7"/>
      <c r="AJ206" s="6"/>
      <c r="AK206" s="17"/>
      <c r="AL206" s="6"/>
      <c r="AM206" s="6"/>
      <c r="AN206" s="9"/>
      <c r="AO206" s="8"/>
      <c r="AP206" s="6"/>
      <c r="AQ206" s="12"/>
      <c r="AR206" s="9"/>
      <c r="AS206" s="12"/>
      <c r="AT206" s="12"/>
      <c r="AU206" s="6"/>
    </row>
    <row r="207" ht="15.75" customHeight="1">
      <c r="E207" s="6"/>
      <c r="F207" s="7"/>
      <c r="G207" s="6"/>
      <c r="H207" s="8"/>
      <c r="I207" s="7"/>
      <c r="J207" s="6"/>
      <c r="K207" s="8"/>
      <c r="L207" s="9"/>
      <c r="M207" s="6"/>
      <c r="N207" s="7"/>
      <c r="O207" s="10"/>
      <c r="P207" s="9"/>
      <c r="Q207" s="6"/>
      <c r="R207" s="6"/>
      <c r="S207" s="12"/>
      <c r="T207" s="13"/>
      <c r="U207" s="13"/>
      <c r="V207" s="6"/>
      <c r="W207" s="9"/>
      <c r="X207" s="6"/>
      <c r="Y207" s="6"/>
      <c r="Z207" s="14"/>
      <c r="AA207" s="12"/>
      <c r="AB207" s="8"/>
      <c r="AC207" s="8"/>
      <c r="AD207" s="6"/>
      <c r="AE207" s="6"/>
      <c r="AF207" s="15"/>
      <c r="AG207" s="12"/>
      <c r="AH207" s="12"/>
      <c r="AI207" s="7"/>
      <c r="AJ207" s="6"/>
      <c r="AK207" s="17"/>
      <c r="AL207" s="6"/>
      <c r="AM207" s="6"/>
      <c r="AN207" s="9"/>
      <c r="AO207" s="8"/>
      <c r="AP207" s="6"/>
      <c r="AQ207" s="12"/>
      <c r="AR207" s="9"/>
      <c r="AS207" s="12"/>
      <c r="AT207" s="12"/>
      <c r="AU207" s="6"/>
    </row>
    <row r="208" ht="15.75" customHeight="1">
      <c r="E208" s="6"/>
      <c r="F208" s="7"/>
      <c r="G208" s="6"/>
      <c r="H208" s="8"/>
      <c r="I208" s="7"/>
      <c r="J208" s="6"/>
      <c r="K208" s="8"/>
      <c r="L208" s="9"/>
      <c r="M208" s="6"/>
      <c r="N208" s="7"/>
      <c r="O208" s="10"/>
      <c r="P208" s="9"/>
      <c r="Q208" s="6"/>
      <c r="R208" s="6"/>
      <c r="S208" s="12"/>
      <c r="T208" s="13"/>
      <c r="U208" s="13"/>
      <c r="V208" s="6"/>
      <c r="W208" s="9"/>
      <c r="X208" s="6"/>
      <c r="Y208" s="6"/>
      <c r="Z208" s="14"/>
      <c r="AA208" s="12"/>
      <c r="AB208" s="8"/>
      <c r="AC208" s="8"/>
      <c r="AD208" s="6"/>
      <c r="AE208" s="6"/>
      <c r="AF208" s="15"/>
      <c r="AG208" s="12"/>
      <c r="AH208" s="12"/>
      <c r="AI208" s="7"/>
      <c r="AJ208" s="6"/>
      <c r="AK208" s="17"/>
      <c r="AL208" s="6"/>
      <c r="AM208" s="6"/>
      <c r="AN208" s="9"/>
      <c r="AO208" s="8"/>
      <c r="AP208" s="6"/>
      <c r="AQ208" s="12"/>
      <c r="AR208" s="9"/>
      <c r="AS208" s="12"/>
      <c r="AT208" s="12"/>
      <c r="AU208" s="6"/>
    </row>
    <row r="209" ht="15.75" customHeight="1">
      <c r="E209" s="6"/>
      <c r="F209" s="7"/>
      <c r="G209" s="6"/>
      <c r="H209" s="8"/>
      <c r="I209" s="7"/>
      <c r="J209" s="6"/>
      <c r="K209" s="8"/>
      <c r="L209" s="9"/>
      <c r="M209" s="6"/>
      <c r="N209" s="7"/>
      <c r="O209" s="10"/>
      <c r="P209" s="9"/>
      <c r="Q209" s="6"/>
      <c r="R209" s="6"/>
      <c r="S209" s="12"/>
      <c r="T209" s="13"/>
      <c r="U209" s="13"/>
      <c r="V209" s="6"/>
      <c r="W209" s="9"/>
      <c r="X209" s="6"/>
      <c r="Y209" s="6"/>
      <c r="Z209" s="14"/>
      <c r="AA209" s="12"/>
      <c r="AB209" s="8"/>
      <c r="AC209" s="8"/>
      <c r="AD209" s="6"/>
      <c r="AE209" s="6"/>
      <c r="AF209" s="15"/>
      <c r="AG209" s="12"/>
      <c r="AH209" s="12"/>
      <c r="AI209" s="7"/>
      <c r="AJ209" s="6"/>
      <c r="AK209" s="17"/>
      <c r="AL209" s="6"/>
      <c r="AM209" s="6"/>
      <c r="AN209" s="9"/>
      <c r="AO209" s="8"/>
      <c r="AP209" s="6"/>
      <c r="AQ209" s="12"/>
      <c r="AR209" s="9"/>
      <c r="AS209" s="12"/>
      <c r="AT209" s="12"/>
      <c r="AU209" s="6"/>
    </row>
    <row r="210" ht="15.75" customHeight="1">
      <c r="E210" s="6"/>
      <c r="F210" s="7"/>
      <c r="G210" s="6"/>
      <c r="H210" s="8"/>
      <c r="I210" s="7"/>
      <c r="J210" s="6"/>
      <c r="K210" s="8"/>
      <c r="L210" s="9"/>
      <c r="M210" s="6"/>
      <c r="N210" s="7"/>
      <c r="O210" s="10"/>
      <c r="P210" s="9"/>
      <c r="Q210" s="6"/>
      <c r="R210" s="6"/>
      <c r="S210" s="12"/>
      <c r="T210" s="13"/>
      <c r="U210" s="13"/>
      <c r="V210" s="6"/>
      <c r="W210" s="9"/>
      <c r="X210" s="6"/>
      <c r="Y210" s="6"/>
      <c r="Z210" s="14"/>
      <c r="AA210" s="12"/>
      <c r="AB210" s="8"/>
      <c r="AC210" s="8"/>
      <c r="AD210" s="6"/>
      <c r="AE210" s="6"/>
      <c r="AF210" s="15"/>
      <c r="AG210" s="12"/>
      <c r="AH210" s="12"/>
      <c r="AI210" s="7"/>
      <c r="AJ210" s="6"/>
      <c r="AK210" s="17"/>
      <c r="AL210" s="6"/>
      <c r="AM210" s="6"/>
      <c r="AN210" s="9"/>
      <c r="AO210" s="8"/>
      <c r="AP210" s="6"/>
      <c r="AQ210" s="12"/>
      <c r="AR210" s="9"/>
      <c r="AS210" s="12"/>
      <c r="AT210" s="12"/>
      <c r="AU210" s="6"/>
    </row>
    <row r="211" ht="15.75" customHeight="1">
      <c r="E211" s="6"/>
      <c r="F211" s="7"/>
      <c r="G211" s="6"/>
      <c r="H211" s="8"/>
      <c r="I211" s="7"/>
      <c r="J211" s="6"/>
      <c r="K211" s="8"/>
      <c r="L211" s="9"/>
      <c r="M211" s="6"/>
      <c r="N211" s="7"/>
      <c r="O211" s="10"/>
      <c r="P211" s="9"/>
      <c r="Q211" s="6"/>
      <c r="R211" s="6"/>
      <c r="S211" s="12"/>
      <c r="T211" s="13"/>
      <c r="U211" s="13"/>
      <c r="V211" s="6"/>
      <c r="W211" s="9"/>
      <c r="X211" s="6"/>
      <c r="Y211" s="6"/>
      <c r="Z211" s="14"/>
      <c r="AA211" s="12"/>
      <c r="AB211" s="8"/>
      <c r="AC211" s="8"/>
      <c r="AD211" s="6"/>
      <c r="AE211" s="6"/>
      <c r="AF211" s="15"/>
      <c r="AG211" s="12"/>
      <c r="AH211" s="12"/>
      <c r="AI211" s="7"/>
      <c r="AJ211" s="6"/>
      <c r="AK211" s="17"/>
      <c r="AL211" s="6"/>
      <c r="AM211" s="6"/>
      <c r="AN211" s="9"/>
      <c r="AO211" s="8"/>
      <c r="AP211" s="6"/>
      <c r="AQ211" s="12"/>
      <c r="AR211" s="9"/>
      <c r="AS211" s="12"/>
      <c r="AT211" s="12"/>
      <c r="AU211" s="6"/>
    </row>
    <row r="212" ht="15.75" customHeight="1">
      <c r="E212" s="6"/>
      <c r="F212" s="7"/>
      <c r="G212" s="6"/>
      <c r="H212" s="8"/>
      <c r="I212" s="7"/>
      <c r="J212" s="6"/>
      <c r="K212" s="8"/>
      <c r="L212" s="9"/>
      <c r="M212" s="6"/>
      <c r="N212" s="7"/>
      <c r="O212" s="10"/>
      <c r="P212" s="9"/>
      <c r="Q212" s="6"/>
      <c r="R212" s="6"/>
      <c r="S212" s="12"/>
      <c r="T212" s="13"/>
      <c r="U212" s="13"/>
      <c r="V212" s="6"/>
      <c r="W212" s="9"/>
      <c r="X212" s="6"/>
      <c r="Y212" s="6"/>
      <c r="Z212" s="14"/>
      <c r="AA212" s="12"/>
      <c r="AB212" s="8"/>
      <c r="AC212" s="8"/>
      <c r="AD212" s="6"/>
      <c r="AE212" s="6"/>
      <c r="AF212" s="15"/>
      <c r="AG212" s="12"/>
      <c r="AH212" s="12"/>
      <c r="AI212" s="7"/>
      <c r="AJ212" s="6"/>
      <c r="AK212" s="17"/>
      <c r="AL212" s="6"/>
      <c r="AM212" s="6"/>
      <c r="AN212" s="9"/>
      <c r="AO212" s="8"/>
      <c r="AP212" s="6"/>
      <c r="AQ212" s="12"/>
      <c r="AR212" s="9"/>
      <c r="AS212" s="12"/>
      <c r="AT212" s="12"/>
      <c r="AU212" s="6"/>
    </row>
    <row r="213" ht="15.75" customHeight="1">
      <c r="E213" s="6"/>
      <c r="F213" s="7"/>
      <c r="G213" s="6"/>
      <c r="H213" s="8"/>
      <c r="I213" s="7"/>
      <c r="J213" s="6"/>
      <c r="K213" s="8"/>
      <c r="L213" s="9"/>
      <c r="M213" s="6"/>
      <c r="N213" s="7"/>
      <c r="O213" s="10"/>
      <c r="P213" s="9"/>
      <c r="Q213" s="6"/>
      <c r="R213" s="6"/>
      <c r="S213" s="12"/>
      <c r="T213" s="13"/>
      <c r="U213" s="13"/>
      <c r="V213" s="6"/>
      <c r="W213" s="9"/>
      <c r="X213" s="6"/>
      <c r="Y213" s="6"/>
      <c r="Z213" s="14"/>
      <c r="AA213" s="12"/>
      <c r="AB213" s="8"/>
      <c r="AC213" s="8"/>
      <c r="AD213" s="6"/>
      <c r="AE213" s="6"/>
      <c r="AF213" s="15"/>
      <c r="AG213" s="12"/>
      <c r="AH213" s="12"/>
      <c r="AI213" s="7"/>
      <c r="AJ213" s="6"/>
      <c r="AK213" s="17"/>
      <c r="AL213" s="6"/>
      <c r="AM213" s="6"/>
      <c r="AN213" s="9"/>
      <c r="AO213" s="8"/>
      <c r="AP213" s="6"/>
      <c r="AQ213" s="12"/>
      <c r="AR213" s="9"/>
      <c r="AS213" s="12"/>
      <c r="AT213" s="12"/>
      <c r="AU213" s="6"/>
    </row>
    <row r="214" ht="15.75" customHeight="1">
      <c r="E214" s="6"/>
      <c r="F214" s="7"/>
      <c r="G214" s="6"/>
      <c r="H214" s="8"/>
      <c r="I214" s="7"/>
      <c r="J214" s="6"/>
      <c r="K214" s="8"/>
      <c r="L214" s="9"/>
      <c r="M214" s="6"/>
      <c r="N214" s="7"/>
      <c r="O214" s="10"/>
      <c r="P214" s="9"/>
      <c r="Q214" s="6"/>
      <c r="R214" s="6"/>
      <c r="S214" s="12"/>
      <c r="T214" s="13"/>
      <c r="U214" s="13"/>
      <c r="V214" s="6"/>
      <c r="W214" s="9"/>
      <c r="X214" s="6"/>
      <c r="Y214" s="6"/>
      <c r="Z214" s="14"/>
      <c r="AA214" s="12"/>
      <c r="AB214" s="8"/>
      <c r="AC214" s="8"/>
      <c r="AD214" s="6"/>
      <c r="AE214" s="6"/>
      <c r="AF214" s="15"/>
      <c r="AG214" s="12"/>
      <c r="AH214" s="12"/>
      <c r="AI214" s="7"/>
      <c r="AJ214" s="6"/>
      <c r="AK214" s="17"/>
      <c r="AL214" s="6"/>
      <c r="AM214" s="6"/>
      <c r="AN214" s="9"/>
      <c r="AO214" s="8"/>
      <c r="AP214" s="6"/>
      <c r="AQ214" s="12"/>
      <c r="AR214" s="9"/>
      <c r="AS214" s="12"/>
      <c r="AT214" s="12"/>
      <c r="AU214" s="6"/>
    </row>
    <row r="215" ht="15.75" customHeight="1">
      <c r="E215" s="6"/>
      <c r="F215" s="7"/>
      <c r="G215" s="6"/>
      <c r="H215" s="8"/>
      <c r="I215" s="7"/>
      <c r="J215" s="6"/>
      <c r="K215" s="8"/>
      <c r="L215" s="9"/>
      <c r="M215" s="6"/>
      <c r="N215" s="7"/>
      <c r="O215" s="10"/>
      <c r="P215" s="9"/>
      <c r="Q215" s="6"/>
      <c r="R215" s="6"/>
      <c r="S215" s="12"/>
      <c r="T215" s="13"/>
      <c r="U215" s="13"/>
      <c r="V215" s="6"/>
      <c r="W215" s="9"/>
      <c r="X215" s="6"/>
      <c r="Y215" s="6"/>
      <c r="Z215" s="14"/>
      <c r="AA215" s="12"/>
      <c r="AB215" s="8"/>
      <c r="AC215" s="8"/>
      <c r="AD215" s="6"/>
      <c r="AE215" s="6"/>
      <c r="AF215" s="15"/>
      <c r="AG215" s="12"/>
      <c r="AH215" s="12"/>
      <c r="AI215" s="7"/>
      <c r="AJ215" s="6"/>
      <c r="AK215" s="17"/>
      <c r="AL215" s="6"/>
      <c r="AM215" s="6"/>
      <c r="AN215" s="9"/>
      <c r="AO215" s="8"/>
      <c r="AP215" s="6"/>
      <c r="AQ215" s="12"/>
      <c r="AR215" s="9"/>
      <c r="AS215" s="12"/>
      <c r="AT215" s="12"/>
      <c r="AU215" s="6"/>
    </row>
    <row r="216" ht="15.75" customHeight="1">
      <c r="E216" s="6"/>
      <c r="F216" s="7"/>
      <c r="G216" s="6"/>
      <c r="H216" s="8"/>
      <c r="I216" s="7"/>
      <c r="J216" s="6"/>
      <c r="K216" s="8"/>
      <c r="L216" s="9"/>
      <c r="M216" s="6"/>
      <c r="N216" s="7"/>
      <c r="O216" s="10"/>
      <c r="P216" s="9"/>
      <c r="Q216" s="6"/>
      <c r="R216" s="6"/>
      <c r="S216" s="12"/>
      <c r="T216" s="13"/>
      <c r="U216" s="13"/>
      <c r="V216" s="6"/>
      <c r="W216" s="9"/>
      <c r="X216" s="6"/>
      <c r="Y216" s="6"/>
      <c r="Z216" s="14"/>
      <c r="AA216" s="12"/>
      <c r="AB216" s="8"/>
      <c r="AC216" s="8"/>
      <c r="AD216" s="6"/>
      <c r="AE216" s="6"/>
      <c r="AF216" s="15"/>
      <c r="AG216" s="12"/>
      <c r="AH216" s="12"/>
      <c r="AI216" s="7"/>
      <c r="AJ216" s="6"/>
      <c r="AK216" s="17"/>
      <c r="AL216" s="6"/>
      <c r="AM216" s="6"/>
      <c r="AN216" s="9"/>
      <c r="AO216" s="8"/>
      <c r="AP216" s="6"/>
      <c r="AQ216" s="12"/>
      <c r="AR216" s="9"/>
      <c r="AS216" s="12"/>
      <c r="AT216" s="12"/>
      <c r="AU216" s="6"/>
    </row>
    <row r="217" ht="15.75" customHeight="1">
      <c r="E217" s="6"/>
      <c r="F217" s="7"/>
      <c r="G217" s="6"/>
      <c r="H217" s="8"/>
      <c r="I217" s="7"/>
      <c r="J217" s="6"/>
      <c r="K217" s="8"/>
      <c r="L217" s="9"/>
      <c r="M217" s="6"/>
      <c r="N217" s="7"/>
      <c r="O217" s="10"/>
      <c r="P217" s="9"/>
      <c r="Q217" s="6"/>
      <c r="R217" s="6"/>
      <c r="S217" s="12"/>
      <c r="T217" s="13"/>
      <c r="U217" s="13"/>
      <c r="V217" s="6"/>
      <c r="W217" s="9"/>
      <c r="X217" s="6"/>
      <c r="Y217" s="6"/>
      <c r="Z217" s="14"/>
      <c r="AA217" s="12"/>
      <c r="AB217" s="8"/>
      <c r="AC217" s="8"/>
      <c r="AD217" s="6"/>
      <c r="AE217" s="6"/>
      <c r="AF217" s="15"/>
      <c r="AG217" s="12"/>
      <c r="AH217" s="12"/>
      <c r="AI217" s="7"/>
      <c r="AJ217" s="6"/>
      <c r="AK217" s="17"/>
      <c r="AL217" s="6"/>
      <c r="AM217" s="6"/>
      <c r="AN217" s="9"/>
      <c r="AO217" s="8"/>
      <c r="AP217" s="6"/>
      <c r="AQ217" s="12"/>
      <c r="AR217" s="9"/>
      <c r="AS217" s="12"/>
      <c r="AT217" s="12"/>
      <c r="AU217" s="6"/>
    </row>
    <row r="218" ht="15.75" customHeight="1">
      <c r="E218" s="6"/>
      <c r="F218" s="7"/>
      <c r="G218" s="6"/>
      <c r="H218" s="8"/>
      <c r="I218" s="7"/>
      <c r="J218" s="6"/>
      <c r="K218" s="8"/>
      <c r="L218" s="9"/>
      <c r="M218" s="6"/>
      <c r="N218" s="7"/>
      <c r="O218" s="10"/>
      <c r="P218" s="9"/>
      <c r="Q218" s="6"/>
      <c r="R218" s="6"/>
      <c r="S218" s="12"/>
      <c r="T218" s="13"/>
      <c r="U218" s="13"/>
      <c r="V218" s="6"/>
      <c r="W218" s="9"/>
      <c r="X218" s="6"/>
      <c r="Y218" s="6"/>
      <c r="Z218" s="14"/>
      <c r="AA218" s="12"/>
      <c r="AB218" s="8"/>
      <c r="AC218" s="8"/>
      <c r="AD218" s="6"/>
      <c r="AE218" s="6"/>
      <c r="AF218" s="15"/>
      <c r="AG218" s="12"/>
      <c r="AH218" s="12"/>
      <c r="AI218" s="7"/>
      <c r="AJ218" s="6"/>
      <c r="AK218" s="17"/>
      <c r="AL218" s="6"/>
      <c r="AM218" s="6"/>
      <c r="AN218" s="9"/>
      <c r="AO218" s="8"/>
      <c r="AP218" s="6"/>
      <c r="AQ218" s="12"/>
      <c r="AR218" s="9"/>
      <c r="AS218" s="12"/>
      <c r="AT218" s="12"/>
      <c r="AU218" s="6"/>
    </row>
    <row r="219" ht="15.75" customHeight="1">
      <c r="E219" s="6"/>
      <c r="F219" s="7"/>
      <c r="G219" s="6"/>
      <c r="H219" s="8"/>
      <c r="I219" s="7"/>
      <c r="J219" s="6"/>
      <c r="K219" s="8"/>
      <c r="L219" s="9"/>
      <c r="M219" s="6"/>
      <c r="N219" s="7"/>
      <c r="O219" s="10"/>
      <c r="P219" s="9"/>
      <c r="Q219" s="6"/>
      <c r="R219" s="6"/>
      <c r="S219" s="12"/>
      <c r="T219" s="13"/>
      <c r="U219" s="13"/>
      <c r="V219" s="6"/>
      <c r="W219" s="9"/>
      <c r="X219" s="6"/>
      <c r="Y219" s="6"/>
      <c r="Z219" s="14"/>
      <c r="AA219" s="12"/>
      <c r="AB219" s="8"/>
      <c r="AC219" s="8"/>
      <c r="AD219" s="6"/>
      <c r="AE219" s="6"/>
      <c r="AF219" s="15"/>
      <c r="AG219" s="12"/>
      <c r="AH219" s="12"/>
      <c r="AI219" s="7"/>
      <c r="AJ219" s="6"/>
      <c r="AK219" s="17"/>
      <c r="AL219" s="6"/>
      <c r="AM219" s="6"/>
      <c r="AN219" s="9"/>
      <c r="AO219" s="8"/>
      <c r="AP219" s="6"/>
      <c r="AQ219" s="12"/>
      <c r="AR219" s="9"/>
      <c r="AS219" s="12"/>
      <c r="AT219" s="12"/>
      <c r="AU219" s="6"/>
    </row>
    <row r="220" ht="15.75" customHeight="1">
      <c r="E220" s="6"/>
      <c r="F220" s="7"/>
      <c r="G220" s="6"/>
      <c r="H220" s="8"/>
      <c r="I220" s="7"/>
      <c r="J220" s="6"/>
      <c r="K220" s="8"/>
      <c r="L220" s="9"/>
      <c r="M220" s="6"/>
      <c r="N220" s="7"/>
      <c r="O220" s="10"/>
      <c r="P220" s="9"/>
      <c r="Q220" s="6"/>
      <c r="R220" s="6"/>
      <c r="S220" s="12"/>
      <c r="T220" s="13"/>
      <c r="U220" s="13"/>
      <c r="V220" s="6"/>
      <c r="W220" s="9"/>
      <c r="X220" s="6"/>
      <c r="Y220" s="6"/>
      <c r="Z220" s="14"/>
      <c r="AA220" s="12"/>
      <c r="AB220" s="8"/>
      <c r="AC220" s="8"/>
      <c r="AD220" s="6"/>
      <c r="AE220" s="6"/>
      <c r="AF220" s="15"/>
      <c r="AG220" s="12"/>
      <c r="AH220" s="12"/>
      <c r="AI220" s="7"/>
      <c r="AJ220" s="6"/>
      <c r="AK220" s="17"/>
      <c r="AL220" s="6"/>
      <c r="AM220" s="6"/>
      <c r="AN220" s="9"/>
      <c r="AO220" s="8"/>
      <c r="AP220" s="6"/>
      <c r="AQ220" s="12"/>
      <c r="AR220" s="9"/>
      <c r="AS220" s="12"/>
      <c r="AT220" s="12"/>
      <c r="AU220" s="6"/>
    </row>
    <row r="221" ht="15.75" customHeight="1">
      <c r="E221" s="6"/>
      <c r="F221" s="7"/>
      <c r="G221" s="6"/>
      <c r="H221" s="8"/>
      <c r="I221" s="7"/>
      <c r="J221" s="6"/>
      <c r="K221" s="8"/>
      <c r="L221" s="9"/>
      <c r="M221" s="6"/>
      <c r="N221" s="7"/>
      <c r="O221" s="10"/>
      <c r="P221" s="9"/>
      <c r="Q221" s="6"/>
      <c r="R221" s="6"/>
      <c r="S221" s="12"/>
      <c r="T221" s="13"/>
      <c r="U221" s="13"/>
      <c r="V221" s="6"/>
      <c r="W221" s="9"/>
      <c r="X221" s="6"/>
      <c r="Y221" s="6"/>
      <c r="Z221" s="14"/>
      <c r="AA221" s="12"/>
      <c r="AB221" s="8"/>
      <c r="AC221" s="8"/>
      <c r="AD221" s="6"/>
      <c r="AE221" s="6"/>
      <c r="AF221" s="15"/>
      <c r="AG221" s="12"/>
      <c r="AH221" s="12"/>
      <c r="AI221" s="7"/>
      <c r="AJ221" s="6"/>
      <c r="AK221" s="17"/>
      <c r="AL221" s="6"/>
      <c r="AM221" s="6"/>
      <c r="AN221" s="9"/>
      <c r="AO221" s="8"/>
      <c r="AP221" s="6"/>
      <c r="AQ221" s="12"/>
      <c r="AR221" s="9"/>
      <c r="AS221" s="12"/>
      <c r="AT221" s="12"/>
      <c r="AU221" s="6"/>
    </row>
    <row r="222" ht="15.75" customHeight="1">
      <c r="E222" s="6"/>
      <c r="F222" s="7"/>
      <c r="G222" s="6"/>
      <c r="H222" s="8"/>
      <c r="I222" s="7"/>
      <c r="J222" s="6"/>
      <c r="K222" s="8"/>
      <c r="L222" s="9"/>
      <c r="M222" s="6"/>
      <c r="N222" s="7"/>
      <c r="O222" s="10"/>
      <c r="P222" s="9"/>
      <c r="Q222" s="6"/>
      <c r="R222" s="6"/>
      <c r="S222" s="12"/>
      <c r="T222" s="13"/>
      <c r="U222" s="13"/>
      <c r="V222" s="6"/>
      <c r="W222" s="9"/>
      <c r="X222" s="6"/>
      <c r="Y222" s="6"/>
      <c r="Z222" s="14"/>
      <c r="AA222" s="12"/>
      <c r="AB222" s="8"/>
      <c r="AC222" s="8"/>
      <c r="AD222" s="6"/>
      <c r="AE222" s="6"/>
      <c r="AF222" s="15"/>
      <c r="AG222" s="12"/>
      <c r="AH222" s="12"/>
      <c r="AI222" s="7"/>
      <c r="AJ222" s="6"/>
      <c r="AK222" s="17"/>
      <c r="AL222" s="6"/>
      <c r="AM222" s="6"/>
      <c r="AN222" s="9"/>
      <c r="AO222" s="8"/>
      <c r="AP222" s="6"/>
      <c r="AQ222" s="12"/>
      <c r="AR222" s="9"/>
      <c r="AS222" s="12"/>
      <c r="AT222" s="12"/>
      <c r="AU222" s="6"/>
    </row>
    <row r="223" ht="15.75" customHeight="1">
      <c r="E223" s="6"/>
      <c r="F223" s="7"/>
      <c r="G223" s="6"/>
      <c r="H223" s="8"/>
      <c r="I223" s="7"/>
      <c r="J223" s="6"/>
      <c r="K223" s="8"/>
      <c r="L223" s="9"/>
      <c r="M223" s="6"/>
      <c r="N223" s="7"/>
      <c r="O223" s="10"/>
      <c r="P223" s="9"/>
      <c r="Q223" s="6"/>
      <c r="R223" s="6"/>
      <c r="S223" s="12"/>
      <c r="T223" s="13"/>
      <c r="U223" s="13"/>
      <c r="V223" s="6"/>
      <c r="W223" s="9"/>
      <c r="X223" s="6"/>
      <c r="Y223" s="6"/>
      <c r="Z223" s="14"/>
      <c r="AA223" s="12"/>
      <c r="AB223" s="8"/>
      <c r="AC223" s="8"/>
      <c r="AD223" s="6"/>
      <c r="AE223" s="6"/>
      <c r="AF223" s="15"/>
      <c r="AG223" s="12"/>
      <c r="AH223" s="12"/>
      <c r="AI223" s="7"/>
      <c r="AJ223" s="6"/>
      <c r="AK223" s="17"/>
      <c r="AL223" s="6"/>
      <c r="AM223" s="6"/>
      <c r="AN223" s="9"/>
      <c r="AO223" s="8"/>
      <c r="AP223" s="6"/>
      <c r="AQ223" s="12"/>
      <c r="AR223" s="9"/>
      <c r="AS223" s="12"/>
      <c r="AT223" s="12"/>
      <c r="AU223" s="6"/>
    </row>
    <row r="224" ht="15.75" customHeight="1">
      <c r="E224" s="6"/>
      <c r="F224" s="7"/>
      <c r="G224" s="6"/>
      <c r="H224" s="8"/>
      <c r="I224" s="7"/>
      <c r="J224" s="6"/>
      <c r="K224" s="8"/>
      <c r="L224" s="9"/>
      <c r="M224" s="6"/>
      <c r="N224" s="7"/>
      <c r="O224" s="10"/>
      <c r="P224" s="9"/>
      <c r="Q224" s="6"/>
      <c r="R224" s="6"/>
      <c r="S224" s="12"/>
      <c r="T224" s="13"/>
      <c r="U224" s="13"/>
      <c r="V224" s="6"/>
      <c r="W224" s="9"/>
      <c r="X224" s="6"/>
      <c r="Y224" s="6"/>
      <c r="Z224" s="14"/>
      <c r="AA224" s="12"/>
      <c r="AB224" s="8"/>
      <c r="AC224" s="8"/>
      <c r="AD224" s="6"/>
      <c r="AE224" s="6"/>
      <c r="AF224" s="15"/>
      <c r="AG224" s="12"/>
      <c r="AH224" s="12"/>
      <c r="AI224" s="7"/>
      <c r="AJ224" s="6"/>
      <c r="AK224" s="17"/>
      <c r="AL224" s="6"/>
      <c r="AM224" s="6"/>
      <c r="AN224" s="9"/>
      <c r="AO224" s="8"/>
      <c r="AP224" s="6"/>
      <c r="AQ224" s="12"/>
      <c r="AR224" s="9"/>
      <c r="AS224" s="12"/>
      <c r="AT224" s="12"/>
      <c r="AU224" s="6"/>
    </row>
    <row r="225" ht="15.75" customHeight="1">
      <c r="E225" s="6"/>
      <c r="F225" s="7"/>
      <c r="G225" s="6"/>
      <c r="H225" s="8"/>
      <c r="I225" s="7"/>
      <c r="J225" s="6"/>
      <c r="K225" s="8"/>
      <c r="L225" s="9"/>
      <c r="M225" s="6"/>
      <c r="N225" s="7"/>
      <c r="O225" s="10"/>
      <c r="P225" s="9"/>
      <c r="Q225" s="6"/>
      <c r="R225" s="6"/>
      <c r="S225" s="12"/>
      <c r="T225" s="13"/>
      <c r="U225" s="13"/>
      <c r="V225" s="6"/>
      <c r="W225" s="9"/>
      <c r="X225" s="6"/>
      <c r="Y225" s="6"/>
      <c r="Z225" s="14"/>
      <c r="AA225" s="12"/>
      <c r="AB225" s="8"/>
      <c r="AC225" s="8"/>
      <c r="AD225" s="6"/>
      <c r="AE225" s="6"/>
      <c r="AF225" s="15"/>
      <c r="AG225" s="12"/>
      <c r="AH225" s="12"/>
      <c r="AI225" s="7"/>
      <c r="AJ225" s="6"/>
      <c r="AK225" s="17"/>
      <c r="AL225" s="6"/>
      <c r="AM225" s="6"/>
      <c r="AN225" s="9"/>
      <c r="AO225" s="8"/>
      <c r="AP225" s="6"/>
      <c r="AQ225" s="12"/>
      <c r="AR225" s="9"/>
      <c r="AS225" s="12"/>
      <c r="AT225" s="12"/>
      <c r="AU225" s="6"/>
    </row>
    <row r="226" ht="15.75" customHeight="1">
      <c r="E226" s="6"/>
      <c r="F226" s="7"/>
      <c r="G226" s="6"/>
      <c r="H226" s="8"/>
      <c r="I226" s="7"/>
      <c r="J226" s="6"/>
      <c r="K226" s="8"/>
      <c r="L226" s="9"/>
      <c r="M226" s="6"/>
      <c r="N226" s="7"/>
      <c r="O226" s="10"/>
      <c r="P226" s="9"/>
      <c r="Q226" s="6"/>
      <c r="R226" s="6"/>
      <c r="S226" s="12"/>
      <c r="T226" s="13"/>
      <c r="U226" s="13"/>
      <c r="V226" s="6"/>
      <c r="W226" s="9"/>
      <c r="X226" s="6"/>
      <c r="Y226" s="6"/>
      <c r="Z226" s="14"/>
      <c r="AA226" s="12"/>
      <c r="AB226" s="8"/>
      <c r="AC226" s="8"/>
      <c r="AD226" s="6"/>
      <c r="AE226" s="6"/>
      <c r="AF226" s="15"/>
      <c r="AG226" s="12"/>
      <c r="AH226" s="12"/>
      <c r="AI226" s="7"/>
      <c r="AJ226" s="6"/>
      <c r="AK226" s="17"/>
      <c r="AL226" s="6"/>
      <c r="AM226" s="6"/>
      <c r="AN226" s="9"/>
      <c r="AO226" s="8"/>
      <c r="AP226" s="6"/>
      <c r="AQ226" s="12"/>
      <c r="AR226" s="9"/>
      <c r="AS226" s="12"/>
      <c r="AT226" s="12"/>
      <c r="AU226" s="6"/>
    </row>
    <row r="227" ht="15.75" customHeight="1">
      <c r="E227" s="6"/>
      <c r="F227" s="7"/>
      <c r="G227" s="6"/>
      <c r="H227" s="8"/>
      <c r="I227" s="7"/>
      <c r="J227" s="6"/>
      <c r="K227" s="8"/>
      <c r="L227" s="9"/>
      <c r="M227" s="6"/>
      <c r="N227" s="7"/>
      <c r="O227" s="10"/>
      <c r="P227" s="9"/>
      <c r="Q227" s="6"/>
      <c r="R227" s="6"/>
      <c r="S227" s="12"/>
      <c r="T227" s="13"/>
      <c r="U227" s="13"/>
      <c r="V227" s="6"/>
      <c r="W227" s="9"/>
      <c r="X227" s="6"/>
      <c r="Y227" s="6"/>
      <c r="Z227" s="14"/>
      <c r="AA227" s="12"/>
      <c r="AB227" s="8"/>
      <c r="AC227" s="8"/>
      <c r="AD227" s="6"/>
      <c r="AE227" s="6"/>
      <c r="AF227" s="15"/>
      <c r="AG227" s="12"/>
      <c r="AH227" s="12"/>
      <c r="AI227" s="7"/>
      <c r="AJ227" s="6"/>
      <c r="AK227" s="17"/>
      <c r="AL227" s="6"/>
      <c r="AM227" s="6"/>
      <c r="AN227" s="9"/>
      <c r="AO227" s="8"/>
      <c r="AP227" s="6"/>
      <c r="AQ227" s="12"/>
      <c r="AR227" s="9"/>
      <c r="AS227" s="12"/>
      <c r="AT227" s="12"/>
      <c r="AU227" s="6"/>
    </row>
    <row r="228" ht="15.75" customHeight="1">
      <c r="E228" s="6"/>
      <c r="F228" s="7"/>
      <c r="G228" s="6"/>
      <c r="H228" s="8"/>
      <c r="I228" s="7"/>
      <c r="J228" s="6"/>
      <c r="K228" s="8"/>
      <c r="L228" s="9"/>
      <c r="M228" s="6"/>
      <c r="N228" s="7"/>
      <c r="O228" s="10"/>
      <c r="P228" s="9"/>
      <c r="Q228" s="6"/>
      <c r="R228" s="6"/>
      <c r="S228" s="12"/>
      <c r="T228" s="13"/>
      <c r="U228" s="13"/>
      <c r="V228" s="6"/>
      <c r="W228" s="9"/>
      <c r="X228" s="6"/>
      <c r="Y228" s="6"/>
      <c r="Z228" s="14"/>
      <c r="AA228" s="12"/>
      <c r="AB228" s="8"/>
      <c r="AC228" s="8"/>
      <c r="AD228" s="6"/>
      <c r="AE228" s="6"/>
      <c r="AF228" s="15"/>
      <c r="AG228" s="12"/>
      <c r="AH228" s="12"/>
      <c r="AI228" s="7"/>
      <c r="AJ228" s="6"/>
      <c r="AK228" s="17"/>
      <c r="AL228" s="6"/>
      <c r="AM228" s="6"/>
      <c r="AN228" s="9"/>
      <c r="AO228" s="8"/>
      <c r="AP228" s="6"/>
      <c r="AQ228" s="12"/>
      <c r="AR228" s="9"/>
      <c r="AS228" s="12"/>
      <c r="AT228" s="12"/>
      <c r="AU228" s="6"/>
    </row>
    <row r="229" ht="15.75" customHeight="1">
      <c r="E229" s="6"/>
      <c r="F229" s="7"/>
      <c r="G229" s="6"/>
      <c r="H229" s="8"/>
      <c r="I229" s="7"/>
      <c r="J229" s="6"/>
      <c r="K229" s="8"/>
      <c r="L229" s="9"/>
      <c r="M229" s="6"/>
      <c r="N229" s="7"/>
      <c r="O229" s="10"/>
      <c r="P229" s="9"/>
      <c r="Q229" s="6"/>
      <c r="R229" s="6"/>
      <c r="S229" s="12"/>
      <c r="T229" s="13"/>
      <c r="U229" s="13"/>
      <c r="V229" s="6"/>
      <c r="W229" s="9"/>
      <c r="X229" s="6"/>
      <c r="Y229" s="6"/>
      <c r="Z229" s="14"/>
      <c r="AA229" s="12"/>
      <c r="AB229" s="8"/>
      <c r="AC229" s="8"/>
      <c r="AD229" s="6"/>
      <c r="AE229" s="6"/>
      <c r="AF229" s="15"/>
      <c r="AG229" s="12"/>
      <c r="AH229" s="12"/>
      <c r="AI229" s="7"/>
      <c r="AJ229" s="6"/>
      <c r="AK229" s="17"/>
      <c r="AL229" s="6"/>
      <c r="AM229" s="6"/>
      <c r="AN229" s="9"/>
      <c r="AO229" s="8"/>
      <c r="AP229" s="6"/>
      <c r="AQ229" s="12"/>
      <c r="AR229" s="9"/>
      <c r="AS229" s="12"/>
      <c r="AT229" s="12"/>
      <c r="AU229" s="6"/>
    </row>
    <row r="230" ht="15.75" customHeight="1">
      <c r="E230" s="6"/>
      <c r="F230" s="7"/>
      <c r="G230" s="6"/>
      <c r="H230" s="8"/>
      <c r="I230" s="7"/>
      <c r="J230" s="6"/>
      <c r="K230" s="8"/>
      <c r="L230" s="9"/>
      <c r="M230" s="6"/>
      <c r="N230" s="7"/>
      <c r="O230" s="10"/>
      <c r="P230" s="9"/>
      <c r="Q230" s="6"/>
      <c r="R230" s="6"/>
      <c r="S230" s="12"/>
      <c r="T230" s="13"/>
      <c r="U230" s="13"/>
      <c r="V230" s="6"/>
      <c r="W230" s="9"/>
      <c r="X230" s="6"/>
      <c r="Y230" s="6"/>
      <c r="Z230" s="14"/>
      <c r="AA230" s="12"/>
      <c r="AB230" s="8"/>
      <c r="AC230" s="8"/>
      <c r="AD230" s="6"/>
      <c r="AE230" s="6"/>
      <c r="AF230" s="15"/>
      <c r="AG230" s="12"/>
      <c r="AH230" s="12"/>
      <c r="AI230" s="7"/>
      <c r="AJ230" s="6"/>
      <c r="AK230" s="17"/>
      <c r="AL230" s="6"/>
      <c r="AM230" s="6"/>
      <c r="AN230" s="9"/>
      <c r="AO230" s="8"/>
      <c r="AP230" s="6"/>
      <c r="AQ230" s="12"/>
      <c r="AR230" s="9"/>
      <c r="AS230" s="12"/>
      <c r="AT230" s="12"/>
      <c r="AU230" s="6"/>
    </row>
    <row r="231" ht="15.75" customHeight="1">
      <c r="E231" s="6"/>
      <c r="F231" s="7"/>
      <c r="G231" s="6"/>
      <c r="H231" s="8"/>
      <c r="I231" s="7"/>
      <c r="J231" s="6"/>
      <c r="K231" s="8"/>
      <c r="L231" s="9"/>
      <c r="M231" s="6"/>
      <c r="N231" s="7"/>
      <c r="O231" s="10"/>
      <c r="P231" s="9"/>
      <c r="Q231" s="6"/>
      <c r="R231" s="6"/>
      <c r="S231" s="12"/>
      <c r="T231" s="13"/>
      <c r="U231" s="13"/>
      <c r="V231" s="6"/>
      <c r="W231" s="9"/>
      <c r="X231" s="6"/>
      <c r="Y231" s="6"/>
      <c r="Z231" s="14"/>
      <c r="AA231" s="12"/>
      <c r="AB231" s="8"/>
      <c r="AC231" s="8"/>
      <c r="AD231" s="6"/>
      <c r="AE231" s="6"/>
      <c r="AF231" s="15"/>
      <c r="AG231" s="12"/>
      <c r="AH231" s="12"/>
      <c r="AI231" s="7"/>
      <c r="AJ231" s="6"/>
      <c r="AK231" s="17"/>
      <c r="AL231" s="6"/>
      <c r="AM231" s="6"/>
      <c r="AN231" s="9"/>
      <c r="AO231" s="8"/>
      <c r="AP231" s="6"/>
      <c r="AQ231" s="12"/>
      <c r="AR231" s="9"/>
      <c r="AS231" s="12"/>
      <c r="AT231" s="12"/>
      <c r="AU231" s="6"/>
    </row>
    <row r="232" ht="15.75" customHeight="1">
      <c r="E232" s="6"/>
      <c r="F232" s="7"/>
      <c r="G232" s="6"/>
      <c r="H232" s="8"/>
      <c r="I232" s="7"/>
      <c r="J232" s="6"/>
      <c r="K232" s="8"/>
      <c r="L232" s="9"/>
      <c r="M232" s="6"/>
      <c r="N232" s="7"/>
      <c r="O232" s="10"/>
      <c r="P232" s="9"/>
      <c r="Q232" s="6"/>
      <c r="R232" s="6"/>
      <c r="S232" s="12"/>
      <c r="T232" s="13"/>
      <c r="U232" s="13"/>
      <c r="V232" s="6"/>
      <c r="W232" s="9"/>
      <c r="X232" s="6"/>
      <c r="Y232" s="6"/>
      <c r="Z232" s="14"/>
      <c r="AA232" s="12"/>
      <c r="AB232" s="8"/>
      <c r="AC232" s="8"/>
      <c r="AD232" s="6"/>
      <c r="AE232" s="6"/>
      <c r="AF232" s="15"/>
      <c r="AG232" s="12"/>
      <c r="AH232" s="12"/>
      <c r="AI232" s="7"/>
      <c r="AJ232" s="6"/>
      <c r="AK232" s="17"/>
      <c r="AL232" s="6"/>
      <c r="AM232" s="6"/>
      <c r="AN232" s="9"/>
      <c r="AO232" s="8"/>
      <c r="AP232" s="6"/>
      <c r="AQ232" s="12"/>
      <c r="AR232" s="9"/>
      <c r="AS232" s="12"/>
      <c r="AT232" s="12"/>
      <c r="AU232" s="6"/>
    </row>
    <row r="233" ht="15.75" customHeight="1">
      <c r="E233" s="6"/>
      <c r="F233" s="7"/>
      <c r="G233" s="6"/>
      <c r="H233" s="8"/>
      <c r="I233" s="7"/>
      <c r="J233" s="6"/>
      <c r="K233" s="8"/>
      <c r="L233" s="9"/>
      <c r="M233" s="6"/>
      <c r="N233" s="7"/>
      <c r="O233" s="10"/>
      <c r="P233" s="9"/>
      <c r="Q233" s="6"/>
      <c r="R233" s="6"/>
      <c r="S233" s="12"/>
      <c r="T233" s="13"/>
      <c r="U233" s="13"/>
      <c r="V233" s="6"/>
      <c r="W233" s="9"/>
      <c r="X233" s="6"/>
      <c r="Y233" s="6"/>
      <c r="Z233" s="14"/>
      <c r="AA233" s="12"/>
      <c r="AB233" s="8"/>
      <c r="AC233" s="8"/>
      <c r="AD233" s="6"/>
      <c r="AE233" s="6"/>
      <c r="AF233" s="15"/>
      <c r="AG233" s="12"/>
      <c r="AH233" s="12"/>
      <c r="AI233" s="7"/>
      <c r="AJ233" s="6"/>
      <c r="AK233" s="17"/>
      <c r="AL233" s="6"/>
      <c r="AM233" s="6"/>
      <c r="AN233" s="9"/>
      <c r="AO233" s="8"/>
      <c r="AP233" s="6"/>
      <c r="AQ233" s="12"/>
      <c r="AR233" s="9"/>
      <c r="AS233" s="12"/>
      <c r="AT233" s="12"/>
      <c r="AU233" s="6"/>
    </row>
    <row r="234" ht="15.75" customHeight="1">
      <c r="E234" s="6"/>
      <c r="F234" s="7"/>
      <c r="G234" s="6"/>
      <c r="H234" s="8"/>
      <c r="I234" s="7"/>
      <c r="J234" s="6"/>
      <c r="K234" s="8"/>
      <c r="L234" s="9"/>
      <c r="M234" s="6"/>
      <c r="N234" s="7"/>
      <c r="O234" s="10"/>
      <c r="P234" s="9"/>
      <c r="Q234" s="6"/>
      <c r="R234" s="6"/>
      <c r="S234" s="12"/>
      <c r="T234" s="13"/>
      <c r="U234" s="13"/>
      <c r="V234" s="6"/>
      <c r="W234" s="9"/>
      <c r="X234" s="6"/>
      <c r="Y234" s="6"/>
      <c r="Z234" s="14"/>
      <c r="AA234" s="12"/>
      <c r="AB234" s="8"/>
      <c r="AC234" s="8"/>
      <c r="AD234" s="6"/>
      <c r="AE234" s="6"/>
      <c r="AF234" s="15"/>
      <c r="AG234" s="12"/>
      <c r="AH234" s="12"/>
      <c r="AI234" s="7"/>
      <c r="AJ234" s="6"/>
      <c r="AK234" s="17"/>
      <c r="AL234" s="6"/>
      <c r="AM234" s="6"/>
      <c r="AN234" s="9"/>
      <c r="AO234" s="8"/>
      <c r="AP234" s="6"/>
      <c r="AQ234" s="12"/>
      <c r="AR234" s="9"/>
      <c r="AS234" s="12"/>
      <c r="AT234" s="12"/>
      <c r="AU234" s="6"/>
    </row>
    <row r="235" ht="15.75" customHeight="1">
      <c r="E235" s="6"/>
      <c r="F235" s="7"/>
      <c r="G235" s="6"/>
      <c r="H235" s="8"/>
      <c r="I235" s="7"/>
      <c r="J235" s="6"/>
      <c r="K235" s="8"/>
      <c r="L235" s="9"/>
      <c r="M235" s="6"/>
      <c r="N235" s="7"/>
      <c r="O235" s="10"/>
      <c r="P235" s="9"/>
      <c r="Q235" s="6"/>
      <c r="R235" s="6"/>
      <c r="S235" s="12"/>
      <c r="T235" s="13"/>
      <c r="U235" s="13"/>
      <c r="V235" s="6"/>
      <c r="W235" s="9"/>
      <c r="X235" s="6"/>
      <c r="Y235" s="6"/>
      <c r="Z235" s="14"/>
      <c r="AA235" s="12"/>
      <c r="AB235" s="8"/>
      <c r="AC235" s="8"/>
      <c r="AD235" s="6"/>
      <c r="AE235" s="6"/>
      <c r="AF235" s="15"/>
      <c r="AG235" s="12"/>
      <c r="AH235" s="12"/>
      <c r="AI235" s="7"/>
      <c r="AJ235" s="6"/>
      <c r="AK235" s="17"/>
      <c r="AL235" s="6"/>
      <c r="AM235" s="6"/>
      <c r="AN235" s="9"/>
      <c r="AO235" s="8"/>
      <c r="AP235" s="6"/>
      <c r="AQ235" s="12"/>
      <c r="AR235" s="9"/>
      <c r="AS235" s="12"/>
      <c r="AT235" s="12"/>
      <c r="AU235" s="6"/>
    </row>
    <row r="236" ht="15.75" customHeight="1">
      <c r="E236" s="6"/>
      <c r="F236" s="7"/>
      <c r="G236" s="6"/>
      <c r="H236" s="8"/>
      <c r="I236" s="7"/>
      <c r="J236" s="6"/>
      <c r="K236" s="8"/>
      <c r="L236" s="9"/>
      <c r="M236" s="6"/>
      <c r="N236" s="7"/>
      <c r="O236" s="10"/>
      <c r="P236" s="9"/>
      <c r="Q236" s="6"/>
      <c r="R236" s="6"/>
      <c r="S236" s="12"/>
      <c r="T236" s="13"/>
      <c r="U236" s="13"/>
      <c r="V236" s="6"/>
      <c r="W236" s="9"/>
      <c r="X236" s="6"/>
      <c r="Y236" s="6"/>
      <c r="Z236" s="14"/>
      <c r="AA236" s="12"/>
      <c r="AB236" s="8"/>
      <c r="AC236" s="8"/>
      <c r="AD236" s="6"/>
      <c r="AE236" s="6"/>
      <c r="AF236" s="15"/>
      <c r="AG236" s="12"/>
      <c r="AH236" s="12"/>
      <c r="AI236" s="7"/>
      <c r="AJ236" s="6"/>
      <c r="AK236" s="17"/>
      <c r="AL236" s="6"/>
      <c r="AM236" s="6"/>
      <c r="AN236" s="9"/>
      <c r="AO236" s="8"/>
      <c r="AP236" s="6"/>
      <c r="AQ236" s="12"/>
      <c r="AR236" s="9"/>
      <c r="AS236" s="12"/>
      <c r="AT236" s="12"/>
      <c r="AU236" s="6"/>
    </row>
    <row r="237" ht="15.75" customHeight="1">
      <c r="E237" s="6"/>
      <c r="F237" s="7"/>
      <c r="G237" s="6"/>
      <c r="H237" s="8"/>
      <c r="I237" s="7"/>
      <c r="J237" s="6"/>
      <c r="K237" s="8"/>
      <c r="L237" s="9"/>
      <c r="M237" s="6"/>
      <c r="N237" s="7"/>
      <c r="O237" s="10"/>
      <c r="P237" s="9"/>
      <c r="Q237" s="6"/>
      <c r="R237" s="6"/>
      <c r="S237" s="12"/>
      <c r="T237" s="13"/>
      <c r="U237" s="13"/>
      <c r="V237" s="6"/>
      <c r="W237" s="9"/>
      <c r="X237" s="6"/>
      <c r="Y237" s="6"/>
      <c r="Z237" s="14"/>
      <c r="AA237" s="12"/>
      <c r="AB237" s="8"/>
      <c r="AC237" s="8"/>
      <c r="AD237" s="6"/>
      <c r="AE237" s="6"/>
      <c r="AF237" s="15"/>
      <c r="AG237" s="12"/>
      <c r="AH237" s="12"/>
      <c r="AI237" s="7"/>
      <c r="AJ237" s="6"/>
      <c r="AK237" s="17"/>
      <c r="AL237" s="6"/>
      <c r="AM237" s="6"/>
      <c r="AN237" s="9"/>
      <c r="AO237" s="8"/>
      <c r="AP237" s="6"/>
      <c r="AQ237" s="12"/>
      <c r="AR237" s="9"/>
      <c r="AS237" s="12"/>
      <c r="AT237" s="12"/>
      <c r="AU237" s="6"/>
    </row>
    <row r="238" ht="15.75" customHeight="1">
      <c r="E238" s="6"/>
      <c r="F238" s="7"/>
      <c r="G238" s="6"/>
      <c r="H238" s="8"/>
      <c r="I238" s="7"/>
      <c r="J238" s="6"/>
      <c r="K238" s="8"/>
      <c r="L238" s="9"/>
      <c r="M238" s="6"/>
      <c r="N238" s="7"/>
      <c r="O238" s="10"/>
      <c r="P238" s="9"/>
      <c r="Q238" s="6"/>
      <c r="R238" s="6"/>
      <c r="S238" s="12"/>
      <c r="T238" s="13"/>
      <c r="U238" s="13"/>
      <c r="V238" s="6"/>
      <c r="W238" s="9"/>
      <c r="X238" s="6"/>
      <c r="Y238" s="6"/>
      <c r="Z238" s="14"/>
      <c r="AA238" s="12"/>
      <c r="AB238" s="8"/>
      <c r="AC238" s="8"/>
      <c r="AD238" s="6"/>
      <c r="AE238" s="6"/>
      <c r="AF238" s="15"/>
      <c r="AG238" s="12"/>
      <c r="AH238" s="12"/>
      <c r="AI238" s="7"/>
      <c r="AJ238" s="6"/>
      <c r="AK238" s="17"/>
      <c r="AL238" s="6"/>
      <c r="AM238" s="6"/>
      <c r="AN238" s="9"/>
      <c r="AO238" s="8"/>
      <c r="AP238" s="6"/>
      <c r="AQ238" s="12"/>
      <c r="AR238" s="9"/>
      <c r="AS238" s="12"/>
      <c r="AT238" s="12"/>
      <c r="AU238" s="6"/>
    </row>
    <row r="239" ht="15.75" customHeight="1">
      <c r="E239" s="6"/>
      <c r="F239" s="7"/>
      <c r="G239" s="6"/>
      <c r="H239" s="8"/>
      <c r="I239" s="7"/>
      <c r="J239" s="6"/>
      <c r="K239" s="8"/>
      <c r="L239" s="9"/>
      <c r="M239" s="6"/>
      <c r="N239" s="7"/>
      <c r="O239" s="10"/>
      <c r="P239" s="9"/>
      <c r="Q239" s="6"/>
      <c r="R239" s="6"/>
      <c r="S239" s="12"/>
      <c r="T239" s="13"/>
      <c r="U239" s="13"/>
      <c r="V239" s="6"/>
      <c r="W239" s="9"/>
      <c r="X239" s="6"/>
      <c r="Y239" s="6"/>
      <c r="Z239" s="14"/>
      <c r="AA239" s="12"/>
      <c r="AB239" s="8"/>
      <c r="AC239" s="8"/>
      <c r="AD239" s="6"/>
      <c r="AE239" s="6"/>
      <c r="AF239" s="15"/>
      <c r="AG239" s="12"/>
      <c r="AH239" s="12"/>
      <c r="AI239" s="7"/>
      <c r="AJ239" s="6"/>
      <c r="AK239" s="17"/>
      <c r="AL239" s="6"/>
      <c r="AM239" s="6"/>
      <c r="AN239" s="9"/>
      <c r="AO239" s="8"/>
      <c r="AP239" s="6"/>
      <c r="AQ239" s="12"/>
      <c r="AR239" s="9"/>
      <c r="AS239" s="12"/>
      <c r="AT239" s="12"/>
      <c r="AU239" s="6"/>
    </row>
    <row r="240" ht="15.75" customHeight="1">
      <c r="E240" s="6"/>
      <c r="F240" s="7"/>
      <c r="G240" s="6"/>
      <c r="H240" s="8"/>
      <c r="I240" s="7"/>
      <c r="J240" s="6"/>
      <c r="K240" s="8"/>
      <c r="L240" s="9"/>
      <c r="M240" s="6"/>
      <c r="N240" s="7"/>
      <c r="O240" s="10"/>
      <c r="P240" s="9"/>
      <c r="Q240" s="6"/>
      <c r="R240" s="6"/>
      <c r="S240" s="12"/>
      <c r="T240" s="13"/>
      <c r="U240" s="13"/>
      <c r="V240" s="6"/>
      <c r="W240" s="9"/>
      <c r="X240" s="6"/>
      <c r="Y240" s="6"/>
      <c r="Z240" s="14"/>
      <c r="AA240" s="12"/>
      <c r="AB240" s="8"/>
      <c r="AC240" s="8"/>
      <c r="AD240" s="6"/>
      <c r="AE240" s="6"/>
      <c r="AF240" s="15"/>
      <c r="AG240" s="12"/>
      <c r="AH240" s="12"/>
      <c r="AI240" s="7"/>
      <c r="AJ240" s="6"/>
      <c r="AK240" s="17"/>
      <c r="AL240" s="6"/>
      <c r="AM240" s="6"/>
      <c r="AN240" s="9"/>
      <c r="AO240" s="8"/>
      <c r="AP240" s="6"/>
      <c r="AQ240" s="12"/>
      <c r="AR240" s="9"/>
      <c r="AS240" s="12"/>
      <c r="AT240" s="12"/>
      <c r="AU240" s="6"/>
    </row>
    <row r="241" ht="15.75" customHeight="1">
      <c r="E241" s="6"/>
      <c r="F241" s="7"/>
      <c r="G241" s="6"/>
      <c r="H241" s="8"/>
      <c r="I241" s="7"/>
      <c r="J241" s="6"/>
      <c r="K241" s="8"/>
      <c r="L241" s="9"/>
      <c r="M241" s="6"/>
      <c r="N241" s="7"/>
      <c r="O241" s="10"/>
      <c r="P241" s="9"/>
      <c r="Q241" s="6"/>
      <c r="R241" s="6"/>
      <c r="S241" s="12"/>
      <c r="T241" s="13"/>
      <c r="U241" s="13"/>
      <c r="V241" s="6"/>
      <c r="W241" s="9"/>
      <c r="X241" s="6"/>
      <c r="Y241" s="6"/>
      <c r="Z241" s="14"/>
      <c r="AA241" s="12"/>
      <c r="AB241" s="8"/>
      <c r="AC241" s="8"/>
      <c r="AD241" s="6"/>
      <c r="AE241" s="6"/>
      <c r="AF241" s="15"/>
      <c r="AG241" s="12"/>
      <c r="AH241" s="12"/>
      <c r="AI241" s="7"/>
      <c r="AJ241" s="6"/>
      <c r="AK241" s="17"/>
      <c r="AL241" s="6"/>
      <c r="AM241" s="6"/>
      <c r="AN241" s="9"/>
      <c r="AO241" s="8"/>
      <c r="AP241" s="6"/>
      <c r="AQ241" s="12"/>
      <c r="AR241" s="9"/>
      <c r="AS241" s="12"/>
      <c r="AT241" s="12"/>
      <c r="AU241" s="6"/>
    </row>
    <row r="242" ht="15.75" customHeight="1">
      <c r="E242" s="6"/>
      <c r="F242" s="7"/>
      <c r="G242" s="6"/>
      <c r="H242" s="8"/>
      <c r="I242" s="7"/>
      <c r="J242" s="6"/>
      <c r="K242" s="8"/>
      <c r="L242" s="9"/>
      <c r="M242" s="6"/>
      <c r="N242" s="7"/>
      <c r="O242" s="10"/>
      <c r="P242" s="9"/>
      <c r="Q242" s="6"/>
      <c r="R242" s="6"/>
      <c r="S242" s="12"/>
      <c r="T242" s="13"/>
      <c r="U242" s="13"/>
      <c r="V242" s="6"/>
      <c r="W242" s="9"/>
      <c r="X242" s="6"/>
      <c r="Y242" s="6"/>
      <c r="Z242" s="14"/>
      <c r="AA242" s="12"/>
      <c r="AB242" s="8"/>
      <c r="AC242" s="8"/>
      <c r="AD242" s="6"/>
      <c r="AE242" s="6"/>
      <c r="AF242" s="15"/>
      <c r="AG242" s="12"/>
      <c r="AH242" s="12"/>
      <c r="AI242" s="7"/>
      <c r="AJ242" s="6"/>
      <c r="AK242" s="17"/>
      <c r="AL242" s="6"/>
      <c r="AM242" s="6"/>
      <c r="AN242" s="9"/>
      <c r="AO242" s="8"/>
      <c r="AP242" s="6"/>
      <c r="AQ242" s="12"/>
      <c r="AR242" s="9"/>
      <c r="AS242" s="12"/>
      <c r="AT242" s="12"/>
      <c r="AU242" s="6"/>
    </row>
    <row r="243" ht="15.75" customHeight="1">
      <c r="E243" s="6"/>
      <c r="F243" s="7"/>
      <c r="G243" s="6"/>
      <c r="H243" s="8"/>
      <c r="I243" s="7"/>
      <c r="J243" s="6"/>
      <c r="K243" s="8"/>
      <c r="L243" s="9"/>
      <c r="M243" s="6"/>
      <c r="N243" s="7"/>
      <c r="O243" s="10"/>
      <c r="P243" s="9"/>
      <c r="Q243" s="6"/>
      <c r="R243" s="6"/>
      <c r="S243" s="12"/>
      <c r="T243" s="13"/>
      <c r="U243" s="13"/>
      <c r="V243" s="6"/>
      <c r="W243" s="9"/>
      <c r="X243" s="6"/>
      <c r="Y243" s="6"/>
      <c r="Z243" s="14"/>
      <c r="AA243" s="12"/>
      <c r="AB243" s="8"/>
      <c r="AC243" s="8"/>
      <c r="AD243" s="6"/>
      <c r="AE243" s="6"/>
      <c r="AF243" s="15"/>
      <c r="AG243" s="12"/>
      <c r="AH243" s="12"/>
      <c r="AI243" s="7"/>
      <c r="AJ243" s="6"/>
      <c r="AK243" s="17"/>
      <c r="AL243" s="6"/>
      <c r="AM243" s="6"/>
      <c r="AN243" s="9"/>
      <c r="AO243" s="8"/>
      <c r="AP243" s="6"/>
      <c r="AQ243" s="12"/>
      <c r="AR243" s="9"/>
      <c r="AS243" s="12"/>
      <c r="AT243" s="12"/>
      <c r="AU243" s="6"/>
    </row>
    <row r="244" ht="15.75" customHeight="1">
      <c r="E244" s="6"/>
      <c r="F244" s="7"/>
      <c r="G244" s="6"/>
      <c r="H244" s="8"/>
      <c r="I244" s="7"/>
      <c r="J244" s="6"/>
      <c r="K244" s="8"/>
      <c r="L244" s="9"/>
      <c r="M244" s="6"/>
      <c r="N244" s="7"/>
      <c r="O244" s="10"/>
      <c r="P244" s="9"/>
      <c r="Q244" s="6"/>
      <c r="R244" s="6"/>
      <c r="S244" s="12"/>
      <c r="T244" s="13"/>
      <c r="U244" s="13"/>
      <c r="V244" s="6"/>
      <c r="W244" s="9"/>
      <c r="X244" s="6"/>
      <c r="Y244" s="6"/>
      <c r="Z244" s="14"/>
      <c r="AA244" s="12"/>
      <c r="AB244" s="8"/>
      <c r="AC244" s="8"/>
      <c r="AD244" s="6"/>
      <c r="AE244" s="6"/>
      <c r="AF244" s="15"/>
      <c r="AG244" s="12"/>
      <c r="AH244" s="12"/>
      <c r="AI244" s="7"/>
      <c r="AJ244" s="6"/>
      <c r="AK244" s="17"/>
      <c r="AL244" s="6"/>
      <c r="AM244" s="6"/>
      <c r="AN244" s="9"/>
      <c r="AO244" s="8"/>
      <c r="AP244" s="6"/>
      <c r="AQ244" s="12"/>
      <c r="AR244" s="9"/>
      <c r="AS244" s="12"/>
      <c r="AT244" s="12"/>
      <c r="AU244" s="6"/>
    </row>
    <row r="245" ht="15.75" customHeight="1">
      <c r="E245" s="6"/>
      <c r="F245" s="7"/>
      <c r="G245" s="6"/>
      <c r="H245" s="8"/>
      <c r="I245" s="7"/>
      <c r="J245" s="6"/>
      <c r="K245" s="8"/>
      <c r="L245" s="9"/>
      <c r="M245" s="6"/>
      <c r="N245" s="7"/>
      <c r="O245" s="10"/>
      <c r="P245" s="9"/>
      <c r="Q245" s="6"/>
      <c r="R245" s="6"/>
      <c r="S245" s="12"/>
      <c r="T245" s="13"/>
      <c r="U245" s="13"/>
      <c r="V245" s="6"/>
      <c r="W245" s="9"/>
      <c r="X245" s="6"/>
      <c r="Y245" s="6"/>
      <c r="Z245" s="14"/>
      <c r="AA245" s="12"/>
      <c r="AB245" s="8"/>
      <c r="AC245" s="8"/>
      <c r="AD245" s="6"/>
      <c r="AE245" s="6"/>
      <c r="AF245" s="15"/>
      <c r="AG245" s="12"/>
      <c r="AH245" s="12"/>
      <c r="AI245" s="7"/>
      <c r="AJ245" s="6"/>
      <c r="AK245" s="17"/>
      <c r="AL245" s="6"/>
      <c r="AM245" s="6"/>
      <c r="AN245" s="9"/>
      <c r="AO245" s="8"/>
      <c r="AP245" s="6"/>
      <c r="AQ245" s="12"/>
      <c r="AR245" s="9"/>
      <c r="AS245" s="12"/>
      <c r="AT245" s="12"/>
      <c r="AU245" s="6"/>
    </row>
    <row r="246" ht="15.75" customHeight="1">
      <c r="E246" s="6"/>
      <c r="F246" s="7"/>
      <c r="G246" s="6"/>
      <c r="H246" s="8"/>
      <c r="I246" s="7"/>
      <c r="J246" s="6"/>
      <c r="K246" s="8"/>
      <c r="L246" s="9"/>
      <c r="M246" s="6"/>
      <c r="N246" s="7"/>
      <c r="O246" s="10"/>
      <c r="P246" s="9"/>
      <c r="Q246" s="6"/>
      <c r="R246" s="6"/>
      <c r="S246" s="12"/>
      <c r="T246" s="13"/>
      <c r="U246" s="13"/>
      <c r="V246" s="6"/>
      <c r="W246" s="9"/>
      <c r="X246" s="6"/>
      <c r="Y246" s="6"/>
      <c r="Z246" s="14"/>
      <c r="AA246" s="12"/>
      <c r="AB246" s="8"/>
      <c r="AC246" s="8"/>
      <c r="AD246" s="6"/>
      <c r="AE246" s="6"/>
      <c r="AF246" s="15"/>
      <c r="AG246" s="12"/>
      <c r="AH246" s="12"/>
      <c r="AI246" s="7"/>
      <c r="AJ246" s="6"/>
      <c r="AK246" s="17"/>
      <c r="AL246" s="6"/>
      <c r="AM246" s="6"/>
      <c r="AN246" s="9"/>
      <c r="AO246" s="8"/>
      <c r="AP246" s="6"/>
      <c r="AQ246" s="12"/>
      <c r="AR246" s="9"/>
      <c r="AS246" s="12"/>
      <c r="AT246" s="12"/>
      <c r="AU246" s="6"/>
    </row>
    <row r="247" ht="15.75" customHeight="1">
      <c r="E247" s="6"/>
      <c r="F247" s="7"/>
      <c r="G247" s="6"/>
      <c r="H247" s="8"/>
      <c r="I247" s="7"/>
      <c r="J247" s="6"/>
      <c r="K247" s="8"/>
      <c r="L247" s="9"/>
      <c r="M247" s="6"/>
      <c r="N247" s="7"/>
      <c r="O247" s="10"/>
      <c r="P247" s="9"/>
      <c r="Q247" s="6"/>
      <c r="R247" s="6"/>
      <c r="S247" s="12"/>
      <c r="T247" s="13"/>
      <c r="U247" s="13"/>
      <c r="V247" s="6"/>
      <c r="W247" s="9"/>
      <c r="X247" s="6"/>
      <c r="Y247" s="6"/>
      <c r="Z247" s="14"/>
      <c r="AA247" s="12"/>
      <c r="AB247" s="8"/>
      <c r="AC247" s="8"/>
      <c r="AD247" s="6"/>
      <c r="AE247" s="6"/>
      <c r="AF247" s="15"/>
      <c r="AG247" s="12"/>
      <c r="AH247" s="12"/>
      <c r="AI247" s="7"/>
      <c r="AJ247" s="6"/>
      <c r="AK247" s="17"/>
      <c r="AL247" s="6"/>
      <c r="AM247" s="6"/>
      <c r="AN247" s="9"/>
      <c r="AO247" s="8"/>
      <c r="AP247" s="6"/>
      <c r="AQ247" s="12"/>
      <c r="AR247" s="9"/>
      <c r="AS247" s="12"/>
      <c r="AT247" s="12"/>
      <c r="AU247" s="6"/>
    </row>
    <row r="248" ht="15.75" customHeight="1">
      <c r="E248" s="6"/>
      <c r="F248" s="7"/>
      <c r="G248" s="6"/>
      <c r="H248" s="8"/>
      <c r="I248" s="7"/>
      <c r="J248" s="6"/>
      <c r="K248" s="8"/>
      <c r="L248" s="9"/>
      <c r="M248" s="6"/>
      <c r="N248" s="7"/>
      <c r="O248" s="10"/>
      <c r="P248" s="9"/>
      <c r="Q248" s="6"/>
      <c r="R248" s="6"/>
      <c r="S248" s="12"/>
      <c r="T248" s="13"/>
      <c r="U248" s="13"/>
      <c r="V248" s="6"/>
      <c r="W248" s="9"/>
      <c r="X248" s="6"/>
      <c r="Y248" s="6"/>
      <c r="Z248" s="14"/>
      <c r="AA248" s="12"/>
      <c r="AB248" s="8"/>
      <c r="AC248" s="8"/>
      <c r="AD248" s="6"/>
      <c r="AE248" s="6"/>
      <c r="AF248" s="15"/>
      <c r="AG248" s="12"/>
      <c r="AH248" s="12"/>
      <c r="AI248" s="7"/>
      <c r="AJ248" s="6"/>
      <c r="AK248" s="17"/>
      <c r="AL248" s="6"/>
      <c r="AM248" s="6"/>
      <c r="AN248" s="9"/>
      <c r="AO248" s="8"/>
      <c r="AP248" s="6"/>
      <c r="AQ248" s="12"/>
      <c r="AR248" s="9"/>
      <c r="AS248" s="12"/>
      <c r="AT248" s="12"/>
      <c r="AU248" s="6"/>
    </row>
    <row r="249" ht="15.75" customHeight="1">
      <c r="E249" s="6"/>
      <c r="F249" s="7"/>
      <c r="G249" s="6"/>
      <c r="H249" s="8"/>
      <c r="I249" s="7"/>
      <c r="J249" s="6"/>
      <c r="K249" s="8"/>
      <c r="L249" s="9"/>
      <c r="M249" s="6"/>
      <c r="N249" s="7"/>
      <c r="O249" s="10"/>
      <c r="P249" s="9"/>
      <c r="Q249" s="6"/>
      <c r="R249" s="6"/>
      <c r="S249" s="12"/>
      <c r="T249" s="13"/>
      <c r="U249" s="13"/>
      <c r="V249" s="6"/>
      <c r="W249" s="9"/>
      <c r="X249" s="6"/>
      <c r="Y249" s="6"/>
      <c r="Z249" s="14"/>
      <c r="AA249" s="12"/>
      <c r="AB249" s="8"/>
      <c r="AC249" s="8"/>
      <c r="AD249" s="6"/>
      <c r="AE249" s="6"/>
      <c r="AF249" s="15"/>
      <c r="AG249" s="12"/>
      <c r="AH249" s="12"/>
      <c r="AI249" s="7"/>
      <c r="AJ249" s="6"/>
      <c r="AK249" s="17"/>
      <c r="AL249" s="6"/>
      <c r="AM249" s="6"/>
      <c r="AN249" s="9"/>
      <c r="AO249" s="8"/>
      <c r="AP249" s="6"/>
      <c r="AQ249" s="12"/>
      <c r="AR249" s="9"/>
      <c r="AS249" s="12"/>
      <c r="AT249" s="12"/>
      <c r="AU249" s="6"/>
    </row>
    <row r="250" ht="15.75" customHeight="1">
      <c r="E250" s="6"/>
      <c r="F250" s="7"/>
      <c r="G250" s="6"/>
      <c r="H250" s="8"/>
      <c r="I250" s="7"/>
      <c r="J250" s="6"/>
      <c r="K250" s="8"/>
      <c r="L250" s="9"/>
      <c r="M250" s="6"/>
      <c r="N250" s="7"/>
      <c r="O250" s="10"/>
      <c r="P250" s="9"/>
      <c r="Q250" s="6"/>
      <c r="R250" s="6"/>
      <c r="S250" s="12"/>
      <c r="T250" s="13"/>
      <c r="U250" s="13"/>
      <c r="V250" s="6"/>
      <c r="W250" s="9"/>
      <c r="X250" s="6"/>
      <c r="Y250" s="6"/>
      <c r="Z250" s="14"/>
      <c r="AA250" s="12"/>
      <c r="AB250" s="8"/>
      <c r="AC250" s="8"/>
      <c r="AD250" s="6"/>
      <c r="AE250" s="6"/>
      <c r="AF250" s="15"/>
      <c r="AG250" s="12"/>
      <c r="AH250" s="12"/>
      <c r="AI250" s="7"/>
      <c r="AJ250" s="6"/>
      <c r="AK250" s="17"/>
      <c r="AL250" s="6"/>
      <c r="AM250" s="6"/>
      <c r="AN250" s="9"/>
      <c r="AO250" s="8"/>
      <c r="AP250" s="6"/>
      <c r="AQ250" s="12"/>
      <c r="AR250" s="9"/>
      <c r="AS250" s="12"/>
      <c r="AT250" s="12"/>
      <c r="AU250" s="6"/>
    </row>
    <row r="251" ht="15.75" customHeight="1">
      <c r="E251" s="6"/>
      <c r="F251" s="7"/>
      <c r="G251" s="6"/>
      <c r="H251" s="8"/>
      <c r="I251" s="7"/>
      <c r="J251" s="6"/>
      <c r="K251" s="8"/>
      <c r="L251" s="9"/>
      <c r="M251" s="6"/>
      <c r="N251" s="7"/>
      <c r="O251" s="10"/>
      <c r="P251" s="9"/>
      <c r="Q251" s="6"/>
      <c r="R251" s="6"/>
      <c r="S251" s="12"/>
      <c r="T251" s="13"/>
      <c r="U251" s="13"/>
      <c r="V251" s="6"/>
      <c r="W251" s="9"/>
      <c r="X251" s="6"/>
      <c r="Y251" s="6"/>
      <c r="Z251" s="14"/>
      <c r="AA251" s="12"/>
      <c r="AB251" s="8"/>
      <c r="AC251" s="8"/>
      <c r="AD251" s="6"/>
      <c r="AE251" s="6"/>
      <c r="AF251" s="15"/>
      <c r="AG251" s="12"/>
      <c r="AH251" s="12"/>
      <c r="AI251" s="7"/>
      <c r="AJ251" s="6"/>
      <c r="AK251" s="17"/>
      <c r="AL251" s="6"/>
      <c r="AM251" s="6"/>
      <c r="AN251" s="9"/>
      <c r="AO251" s="8"/>
      <c r="AP251" s="6"/>
      <c r="AQ251" s="12"/>
      <c r="AR251" s="9"/>
      <c r="AS251" s="12"/>
      <c r="AT251" s="12"/>
      <c r="AU251" s="6"/>
    </row>
    <row r="252" ht="15.75" customHeight="1">
      <c r="E252" s="6"/>
      <c r="F252" s="7"/>
      <c r="G252" s="6"/>
      <c r="H252" s="8"/>
      <c r="I252" s="7"/>
      <c r="J252" s="6"/>
      <c r="K252" s="8"/>
      <c r="L252" s="9"/>
      <c r="M252" s="6"/>
      <c r="N252" s="7"/>
      <c r="O252" s="10"/>
      <c r="P252" s="9"/>
      <c r="Q252" s="6"/>
      <c r="R252" s="6"/>
      <c r="S252" s="12"/>
      <c r="T252" s="13"/>
      <c r="U252" s="13"/>
      <c r="V252" s="6"/>
      <c r="W252" s="9"/>
      <c r="X252" s="6"/>
      <c r="Y252" s="6"/>
      <c r="Z252" s="14"/>
      <c r="AA252" s="12"/>
      <c r="AB252" s="8"/>
      <c r="AC252" s="8"/>
      <c r="AD252" s="6"/>
      <c r="AE252" s="6"/>
      <c r="AF252" s="15"/>
      <c r="AG252" s="12"/>
      <c r="AH252" s="12"/>
      <c r="AI252" s="7"/>
      <c r="AJ252" s="6"/>
      <c r="AK252" s="17"/>
      <c r="AL252" s="6"/>
      <c r="AM252" s="6"/>
      <c r="AN252" s="9"/>
      <c r="AO252" s="8"/>
      <c r="AP252" s="6"/>
      <c r="AQ252" s="12"/>
      <c r="AR252" s="9"/>
      <c r="AS252" s="12"/>
      <c r="AT252" s="12"/>
      <c r="AU252" s="6"/>
    </row>
    <row r="253" ht="15.75" customHeight="1">
      <c r="E253" s="6"/>
      <c r="F253" s="7"/>
      <c r="G253" s="6"/>
      <c r="H253" s="8"/>
      <c r="I253" s="7"/>
      <c r="J253" s="6"/>
      <c r="K253" s="8"/>
      <c r="L253" s="9"/>
      <c r="M253" s="6"/>
      <c r="N253" s="7"/>
      <c r="O253" s="10"/>
      <c r="P253" s="9"/>
      <c r="Q253" s="6"/>
      <c r="R253" s="6"/>
      <c r="S253" s="12"/>
      <c r="T253" s="13"/>
      <c r="U253" s="13"/>
      <c r="V253" s="6"/>
      <c r="W253" s="9"/>
      <c r="X253" s="6"/>
      <c r="Y253" s="6"/>
      <c r="Z253" s="14"/>
      <c r="AA253" s="12"/>
      <c r="AB253" s="8"/>
      <c r="AC253" s="8"/>
      <c r="AD253" s="6"/>
      <c r="AE253" s="6"/>
      <c r="AF253" s="15"/>
      <c r="AG253" s="12"/>
      <c r="AH253" s="12"/>
      <c r="AI253" s="7"/>
      <c r="AJ253" s="6"/>
      <c r="AK253" s="17"/>
      <c r="AL253" s="6"/>
      <c r="AM253" s="6"/>
      <c r="AN253" s="9"/>
      <c r="AO253" s="8"/>
      <c r="AP253" s="6"/>
      <c r="AQ253" s="12"/>
      <c r="AR253" s="9"/>
      <c r="AS253" s="12"/>
      <c r="AT253" s="12"/>
      <c r="AU253" s="6"/>
    </row>
    <row r="254" ht="15.75" customHeight="1">
      <c r="E254" s="6"/>
      <c r="F254" s="7"/>
      <c r="G254" s="6"/>
      <c r="H254" s="8"/>
      <c r="I254" s="7"/>
      <c r="J254" s="6"/>
      <c r="K254" s="8"/>
      <c r="L254" s="9"/>
      <c r="M254" s="6"/>
      <c r="N254" s="7"/>
      <c r="O254" s="10"/>
      <c r="P254" s="9"/>
      <c r="Q254" s="6"/>
      <c r="R254" s="6"/>
      <c r="S254" s="12"/>
      <c r="T254" s="13"/>
      <c r="U254" s="13"/>
      <c r="V254" s="6"/>
      <c r="W254" s="9"/>
      <c r="X254" s="6"/>
      <c r="Y254" s="6"/>
      <c r="Z254" s="14"/>
      <c r="AA254" s="12"/>
      <c r="AB254" s="8"/>
      <c r="AC254" s="8"/>
      <c r="AD254" s="6"/>
      <c r="AE254" s="6"/>
      <c r="AF254" s="15"/>
      <c r="AG254" s="12"/>
      <c r="AH254" s="12"/>
      <c r="AI254" s="7"/>
      <c r="AJ254" s="6"/>
      <c r="AK254" s="17"/>
      <c r="AL254" s="6"/>
      <c r="AM254" s="6"/>
      <c r="AN254" s="9"/>
      <c r="AO254" s="8"/>
      <c r="AP254" s="6"/>
      <c r="AQ254" s="12"/>
      <c r="AR254" s="9"/>
      <c r="AS254" s="12"/>
      <c r="AT254" s="12"/>
      <c r="AU254" s="6"/>
    </row>
    <row r="255" ht="15.75" customHeight="1">
      <c r="E255" s="6"/>
      <c r="F255" s="7"/>
      <c r="G255" s="6"/>
      <c r="H255" s="8"/>
      <c r="I255" s="7"/>
      <c r="J255" s="6"/>
      <c r="K255" s="8"/>
      <c r="L255" s="9"/>
      <c r="M255" s="6"/>
      <c r="N255" s="7"/>
      <c r="O255" s="10"/>
      <c r="P255" s="9"/>
      <c r="Q255" s="6"/>
      <c r="R255" s="6"/>
      <c r="S255" s="12"/>
      <c r="T255" s="13"/>
      <c r="U255" s="13"/>
      <c r="V255" s="6"/>
      <c r="W255" s="9"/>
      <c r="X255" s="6"/>
      <c r="Y255" s="6"/>
      <c r="Z255" s="14"/>
      <c r="AA255" s="12"/>
      <c r="AB255" s="8"/>
      <c r="AC255" s="8"/>
      <c r="AD255" s="6"/>
      <c r="AE255" s="6"/>
      <c r="AF255" s="15"/>
      <c r="AG255" s="12"/>
      <c r="AH255" s="12"/>
      <c r="AI255" s="7"/>
      <c r="AJ255" s="6"/>
      <c r="AK255" s="17"/>
      <c r="AL255" s="6"/>
      <c r="AM255" s="6"/>
      <c r="AN255" s="9"/>
      <c r="AO255" s="8"/>
      <c r="AP255" s="6"/>
      <c r="AQ255" s="12"/>
      <c r="AR255" s="9"/>
      <c r="AS255" s="12"/>
      <c r="AT255" s="12"/>
      <c r="AU255" s="6"/>
    </row>
    <row r="256" ht="15.75" customHeight="1">
      <c r="E256" s="6"/>
      <c r="F256" s="7"/>
      <c r="G256" s="6"/>
      <c r="H256" s="8"/>
      <c r="I256" s="7"/>
      <c r="J256" s="6"/>
      <c r="K256" s="8"/>
      <c r="L256" s="9"/>
      <c r="M256" s="6"/>
      <c r="N256" s="7"/>
      <c r="O256" s="10"/>
      <c r="P256" s="9"/>
      <c r="Q256" s="6"/>
      <c r="R256" s="6"/>
      <c r="S256" s="12"/>
      <c r="T256" s="13"/>
      <c r="U256" s="13"/>
      <c r="V256" s="6"/>
      <c r="W256" s="9"/>
      <c r="X256" s="6"/>
      <c r="Y256" s="6"/>
      <c r="Z256" s="14"/>
      <c r="AA256" s="12"/>
      <c r="AB256" s="8"/>
      <c r="AC256" s="8"/>
      <c r="AD256" s="6"/>
      <c r="AE256" s="6"/>
      <c r="AF256" s="15"/>
      <c r="AG256" s="12"/>
      <c r="AH256" s="12"/>
      <c r="AI256" s="7"/>
      <c r="AJ256" s="6"/>
      <c r="AK256" s="17"/>
      <c r="AL256" s="6"/>
      <c r="AM256" s="6"/>
      <c r="AN256" s="9"/>
      <c r="AO256" s="8"/>
      <c r="AP256" s="6"/>
      <c r="AQ256" s="12"/>
      <c r="AR256" s="9"/>
      <c r="AS256" s="12"/>
      <c r="AT256" s="12"/>
      <c r="AU256" s="6"/>
    </row>
    <row r="257" ht="15.75" customHeight="1">
      <c r="E257" s="6"/>
      <c r="F257" s="7"/>
      <c r="G257" s="6"/>
      <c r="H257" s="8"/>
      <c r="I257" s="7"/>
      <c r="J257" s="6"/>
      <c r="K257" s="8"/>
      <c r="L257" s="9"/>
      <c r="M257" s="6"/>
      <c r="N257" s="7"/>
      <c r="O257" s="10"/>
      <c r="P257" s="9"/>
      <c r="Q257" s="6"/>
      <c r="R257" s="6"/>
      <c r="S257" s="12"/>
      <c r="T257" s="13"/>
      <c r="U257" s="13"/>
      <c r="V257" s="6"/>
      <c r="W257" s="9"/>
      <c r="X257" s="6"/>
      <c r="Y257" s="6"/>
      <c r="Z257" s="14"/>
      <c r="AA257" s="12"/>
      <c r="AB257" s="8"/>
      <c r="AC257" s="8"/>
      <c r="AD257" s="6"/>
      <c r="AE257" s="6"/>
      <c r="AF257" s="15"/>
      <c r="AG257" s="12"/>
      <c r="AH257" s="12"/>
      <c r="AI257" s="7"/>
      <c r="AJ257" s="6"/>
      <c r="AK257" s="17"/>
      <c r="AL257" s="6"/>
      <c r="AM257" s="6"/>
      <c r="AN257" s="9"/>
      <c r="AO257" s="8"/>
      <c r="AP257" s="6"/>
      <c r="AQ257" s="12"/>
      <c r="AR257" s="9"/>
      <c r="AS257" s="12"/>
      <c r="AT257" s="12"/>
      <c r="AU257" s="6"/>
    </row>
    <row r="258" ht="15.75" customHeight="1">
      <c r="E258" s="6"/>
      <c r="F258" s="7"/>
      <c r="G258" s="6"/>
      <c r="H258" s="8"/>
      <c r="I258" s="7"/>
      <c r="J258" s="6"/>
      <c r="K258" s="8"/>
      <c r="L258" s="9"/>
      <c r="M258" s="6"/>
      <c r="N258" s="7"/>
      <c r="O258" s="10"/>
      <c r="P258" s="9"/>
      <c r="Q258" s="6"/>
      <c r="R258" s="6"/>
      <c r="S258" s="12"/>
      <c r="T258" s="13"/>
      <c r="U258" s="13"/>
      <c r="V258" s="6"/>
      <c r="W258" s="9"/>
      <c r="X258" s="6"/>
      <c r="Y258" s="6"/>
      <c r="Z258" s="14"/>
      <c r="AA258" s="12"/>
      <c r="AB258" s="8"/>
      <c r="AC258" s="8"/>
      <c r="AD258" s="6"/>
      <c r="AE258" s="6"/>
      <c r="AF258" s="15"/>
      <c r="AG258" s="12"/>
      <c r="AH258" s="12"/>
      <c r="AI258" s="7"/>
      <c r="AJ258" s="6"/>
      <c r="AK258" s="17"/>
      <c r="AL258" s="6"/>
      <c r="AM258" s="6"/>
      <c r="AN258" s="9"/>
      <c r="AO258" s="8"/>
      <c r="AP258" s="6"/>
      <c r="AQ258" s="12"/>
      <c r="AR258" s="9"/>
      <c r="AS258" s="12"/>
      <c r="AT258" s="12"/>
      <c r="AU258" s="6"/>
    </row>
    <row r="259" ht="15.75" customHeight="1">
      <c r="E259" s="6"/>
      <c r="F259" s="7"/>
      <c r="G259" s="6"/>
      <c r="H259" s="8"/>
      <c r="I259" s="7"/>
      <c r="J259" s="6"/>
      <c r="K259" s="8"/>
      <c r="L259" s="9"/>
      <c r="M259" s="6"/>
      <c r="N259" s="7"/>
      <c r="O259" s="10"/>
      <c r="P259" s="9"/>
      <c r="Q259" s="6"/>
      <c r="R259" s="6"/>
      <c r="S259" s="12"/>
      <c r="T259" s="13"/>
      <c r="U259" s="13"/>
      <c r="V259" s="6"/>
      <c r="W259" s="9"/>
      <c r="X259" s="6"/>
      <c r="Y259" s="6"/>
      <c r="Z259" s="14"/>
      <c r="AA259" s="12"/>
      <c r="AB259" s="8"/>
      <c r="AC259" s="8"/>
      <c r="AD259" s="6"/>
      <c r="AE259" s="6"/>
      <c r="AF259" s="15"/>
      <c r="AG259" s="12"/>
      <c r="AH259" s="12"/>
      <c r="AI259" s="7"/>
      <c r="AJ259" s="6"/>
      <c r="AK259" s="17"/>
      <c r="AL259" s="6"/>
      <c r="AM259" s="6"/>
      <c r="AN259" s="9"/>
      <c r="AO259" s="8"/>
      <c r="AP259" s="6"/>
      <c r="AQ259" s="12"/>
      <c r="AR259" s="9"/>
      <c r="AS259" s="12"/>
      <c r="AT259" s="12"/>
      <c r="AU259" s="6"/>
    </row>
    <row r="260" ht="15.75" customHeight="1">
      <c r="E260" s="6"/>
      <c r="F260" s="7"/>
      <c r="G260" s="6"/>
      <c r="H260" s="8"/>
      <c r="I260" s="7"/>
      <c r="J260" s="6"/>
      <c r="K260" s="8"/>
      <c r="L260" s="9"/>
      <c r="M260" s="6"/>
      <c r="N260" s="7"/>
      <c r="O260" s="10"/>
      <c r="P260" s="9"/>
      <c r="Q260" s="6"/>
      <c r="R260" s="6"/>
      <c r="S260" s="12"/>
      <c r="T260" s="13"/>
      <c r="U260" s="13"/>
      <c r="V260" s="6"/>
      <c r="W260" s="9"/>
      <c r="X260" s="6"/>
      <c r="Y260" s="6"/>
      <c r="Z260" s="14"/>
      <c r="AA260" s="12"/>
      <c r="AB260" s="8"/>
      <c r="AC260" s="8"/>
      <c r="AD260" s="6"/>
      <c r="AE260" s="6"/>
      <c r="AF260" s="15"/>
      <c r="AG260" s="12"/>
      <c r="AH260" s="12"/>
      <c r="AI260" s="7"/>
      <c r="AJ260" s="6"/>
      <c r="AK260" s="17"/>
      <c r="AL260" s="6"/>
      <c r="AM260" s="6"/>
      <c r="AN260" s="9"/>
      <c r="AO260" s="8"/>
      <c r="AP260" s="6"/>
      <c r="AQ260" s="12"/>
      <c r="AR260" s="9"/>
      <c r="AS260" s="12"/>
      <c r="AT260" s="12"/>
      <c r="AU260" s="6"/>
    </row>
    <row r="261" ht="15.75" customHeight="1">
      <c r="E261" s="6"/>
      <c r="F261" s="7"/>
      <c r="G261" s="6"/>
      <c r="H261" s="8"/>
      <c r="I261" s="7"/>
      <c r="J261" s="6"/>
      <c r="K261" s="8"/>
      <c r="L261" s="9"/>
      <c r="M261" s="6"/>
      <c r="N261" s="7"/>
      <c r="O261" s="10"/>
      <c r="P261" s="9"/>
      <c r="Q261" s="6"/>
      <c r="R261" s="6"/>
      <c r="S261" s="12"/>
      <c r="T261" s="13"/>
      <c r="U261" s="13"/>
      <c r="V261" s="6"/>
      <c r="W261" s="9"/>
      <c r="X261" s="6"/>
      <c r="Y261" s="6"/>
      <c r="Z261" s="14"/>
      <c r="AA261" s="12"/>
      <c r="AB261" s="8"/>
      <c r="AC261" s="8"/>
      <c r="AD261" s="6"/>
      <c r="AE261" s="6"/>
      <c r="AF261" s="15"/>
      <c r="AG261" s="12"/>
      <c r="AH261" s="12"/>
      <c r="AI261" s="7"/>
      <c r="AJ261" s="6"/>
      <c r="AK261" s="17"/>
      <c r="AL261" s="6"/>
      <c r="AM261" s="6"/>
      <c r="AN261" s="9"/>
      <c r="AO261" s="8"/>
      <c r="AP261" s="6"/>
      <c r="AQ261" s="12"/>
      <c r="AR261" s="9"/>
      <c r="AS261" s="12"/>
      <c r="AT261" s="12"/>
      <c r="AU261" s="6"/>
    </row>
    <row r="262" ht="15.75" customHeight="1">
      <c r="E262" s="6"/>
      <c r="F262" s="7"/>
      <c r="G262" s="6"/>
      <c r="H262" s="8"/>
      <c r="I262" s="7"/>
      <c r="J262" s="6"/>
      <c r="K262" s="8"/>
      <c r="L262" s="9"/>
      <c r="M262" s="6"/>
      <c r="N262" s="7"/>
      <c r="O262" s="10"/>
      <c r="P262" s="9"/>
      <c r="Q262" s="6"/>
      <c r="R262" s="6"/>
      <c r="S262" s="12"/>
      <c r="T262" s="13"/>
      <c r="U262" s="13"/>
      <c r="V262" s="6"/>
      <c r="W262" s="9"/>
      <c r="X262" s="6"/>
      <c r="Y262" s="6"/>
      <c r="Z262" s="14"/>
      <c r="AA262" s="12"/>
      <c r="AB262" s="8"/>
      <c r="AC262" s="8"/>
      <c r="AD262" s="6"/>
      <c r="AE262" s="6"/>
      <c r="AF262" s="15"/>
      <c r="AG262" s="12"/>
      <c r="AH262" s="12"/>
      <c r="AI262" s="7"/>
      <c r="AJ262" s="6"/>
      <c r="AK262" s="17"/>
      <c r="AL262" s="6"/>
      <c r="AM262" s="6"/>
      <c r="AN262" s="9"/>
      <c r="AO262" s="8"/>
      <c r="AP262" s="6"/>
      <c r="AQ262" s="12"/>
      <c r="AR262" s="9"/>
      <c r="AS262" s="12"/>
      <c r="AT262" s="12"/>
      <c r="AU262" s="6"/>
    </row>
    <row r="263" ht="15.75" customHeight="1">
      <c r="E263" s="6"/>
      <c r="F263" s="7"/>
      <c r="G263" s="6"/>
      <c r="H263" s="8"/>
      <c r="I263" s="7"/>
      <c r="J263" s="6"/>
      <c r="K263" s="8"/>
      <c r="L263" s="9"/>
      <c r="M263" s="6"/>
      <c r="N263" s="7"/>
      <c r="O263" s="10"/>
      <c r="P263" s="9"/>
      <c r="Q263" s="6"/>
      <c r="R263" s="6"/>
      <c r="S263" s="12"/>
      <c r="T263" s="13"/>
      <c r="U263" s="13"/>
      <c r="V263" s="6"/>
      <c r="W263" s="9"/>
      <c r="X263" s="6"/>
      <c r="Y263" s="6"/>
      <c r="Z263" s="14"/>
      <c r="AA263" s="12"/>
      <c r="AB263" s="8"/>
      <c r="AC263" s="8"/>
      <c r="AD263" s="6"/>
      <c r="AE263" s="6"/>
      <c r="AF263" s="15"/>
      <c r="AG263" s="12"/>
      <c r="AH263" s="12"/>
      <c r="AI263" s="7"/>
      <c r="AJ263" s="6"/>
      <c r="AK263" s="17"/>
      <c r="AL263" s="6"/>
      <c r="AM263" s="6"/>
      <c r="AN263" s="9"/>
      <c r="AO263" s="8"/>
      <c r="AP263" s="6"/>
      <c r="AQ263" s="12"/>
      <c r="AR263" s="9"/>
      <c r="AS263" s="12"/>
      <c r="AT263" s="12"/>
      <c r="AU263" s="6"/>
    </row>
    <row r="264" ht="15.75" customHeight="1">
      <c r="E264" s="6"/>
      <c r="F264" s="7"/>
      <c r="G264" s="6"/>
      <c r="H264" s="8"/>
      <c r="I264" s="7"/>
      <c r="J264" s="6"/>
      <c r="K264" s="8"/>
      <c r="L264" s="9"/>
      <c r="M264" s="6"/>
      <c r="N264" s="7"/>
      <c r="O264" s="10"/>
      <c r="P264" s="9"/>
      <c r="Q264" s="6"/>
      <c r="R264" s="6"/>
      <c r="S264" s="12"/>
      <c r="T264" s="13"/>
      <c r="U264" s="13"/>
      <c r="V264" s="6"/>
      <c r="W264" s="9"/>
      <c r="X264" s="6"/>
      <c r="Y264" s="6"/>
      <c r="Z264" s="14"/>
      <c r="AA264" s="12"/>
      <c r="AB264" s="8"/>
      <c r="AC264" s="8"/>
      <c r="AD264" s="6"/>
      <c r="AE264" s="6"/>
      <c r="AF264" s="15"/>
      <c r="AG264" s="12"/>
      <c r="AH264" s="12"/>
      <c r="AI264" s="7"/>
      <c r="AJ264" s="6"/>
      <c r="AK264" s="17"/>
      <c r="AL264" s="6"/>
      <c r="AM264" s="6"/>
      <c r="AN264" s="9"/>
      <c r="AO264" s="8"/>
      <c r="AP264" s="6"/>
      <c r="AQ264" s="12"/>
      <c r="AR264" s="9"/>
      <c r="AS264" s="12"/>
      <c r="AT264" s="12"/>
      <c r="AU264" s="6"/>
    </row>
    <row r="265" ht="15.75" customHeight="1">
      <c r="E265" s="6"/>
      <c r="F265" s="7"/>
      <c r="G265" s="6"/>
      <c r="H265" s="8"/>
      <c r="I265" s="7"/>
      <c r="J265" s="6"/>
      <c r="K265" s="8"/>
      <c r="L265" s="9"/>
      <c r="M265" s="6"/>
      <c r="N265" s="7"/>
      <c r="O265" s="10"/>
      <c r="P265" s="9"/>
      <c r="Q265" s="6"/>
      <c r="R265" s="6"/>
      <c r="S265" s="12"/>
      <c r="T265" s="13"/>
      <c r="U265" s="13"/>
      <c r="V265" s="6"/>
      <c r="W265" s="9"/>
      <c r="X265" s="6"/>
      <c r="Y265" s="6"/>
      <c r="Z265" s="14"/>
      <c r="AA265" s="12"/>
      <c r="AB265" s="8"/>
      <c r="AC265" s="8"/>
      <c r="AD265" s="6"/>
      <c r="AE265" s="6"/>
      <c r="AF265" s="15"/>
      <c r="AG265" s="12"/>
      <c r="AH265" s="12"/>
      <c r="AI265" s="7"/>
      <c r="AJ265" s="6"/>
      <c r="AK265" s="17"/>
      <c r="AL265" s="6"/>
      <c r="AM265" s="6"/>
      <c r="AN265" s="9"/>
      <c r="AO265" s="8"/>
      <c r="AP265" s="6"/>
      <c r="AQ265" s="12"/>
      <c r="AR265" s="9"/>
      <c r="AS265" s="12"/>
      <c r="AT265" s="12"/>
      <c r="AU265" s="6"/>
    </row>
    <row r="266" ht="15.75" customHeight="1">
      <c r="E266" s="6"/>
      <c r="F266" s="7"/>
      <c r="G266" s="6"/>
      <c r="H266" s="8"/>
      <c r="I266" s="7"/>
      <c r="J266" s="6"/>
      <c r="K266" s="8"/>
      <c r="L266" s="9"/>
      <c r="M266" s="6"/>
      <c r="N266" s="7"/>
      <c r="O266" s="10"/>
      <c r="P266" s="9"/>
      <c r="Q266" s="6"/>
      <c r="R266" s="6"/>
      <c r="S266" s="12"/>
      <c r="T266" s="13"/>
      <c r="U266" s="13"/>
      <c r="V266" s="6"/>
      <c r="W266" s="9"/>
      <c r="X266" s="6"/>
      <c r="Y266" s="6"/>
      <c r="Z266" s="14"/>
      <c r="AA266" s="12"/>
      <c r="AB266" s="8"/>
      <c r="AC266" s="8"/>
      <c r="AD266" s="6"/>
      <c r="AE266" s="6"/>
      <c r="AF266" s="15"/>
      <c r="AG266" s="12"/>
      <c r="AH266" s="12"/>
      <c r="AI266" s="7"/>
      <c r="AJ266" s="6"/>
      <c r="AK266" s="17"/>
      <c r="AL266" s="6"/>
      <c r="AM266" s="6"/>
      <c r="AN266" s="9"/>
      <c r="AO266" s="8"/>
      <c r="AP266" s="6"/>
      <c r="AQ266" s="12"/>
      <c r="AR266" s="9"/>
      <c r="AS266" s="12"/>
      <c r="AT266" s="12"/>
      <c r="AU266" s="6"/>
    </row>
    <row r="267" ht="15.75" customHeight="1">
      <c r="E267" s="6"/>
      <c r="F267" s="7"/>
      <c r="G267" s="6"/>
      <c r="H267" s="8"/>
      <c r="I267" s="7"/>
      <c r="J267" s="6"/>
      <c r="K267" s="8"/>
      <c r="L267" s="9"/>
      <c r="M267" s="6"/>
      <c r="N267" s="7"/>
      <c r="O267" s="10"/>
      <c r="P267" s="9"/>
      <c r="Q267" s="6"/>
      <c r="R267" s="6"/>
      <c r="S267" s="12"/>
      <c r="T267" s="13"/>
      <c r="U267" s="13"/>
      <c r="V267" s="6"/>
      <c r="W267" s="9"/>
      <c r="X267" s="6"/>
      <c r="Y267" s="6"/>
      <c r="Z267" s="14"/>
      <c r="AA267" s="12"/>
      <c r="AB267" s="8"/>
      <c r="AC267" s="8"/>
      <c r="AD267" s="6"/>
      <c r="AE267" s="6"/>
      <c r="AF267" s="15"/>
      <c r="AG267" s="12"/>
      <c r="AH267" s="12"/>
      <c r="AI267" s="7"/>
      <c r="AJ267" s="6"/>
      <c r="AK267" s="17"/>
      <c r="AL267" s="6"/>
      <c r="AM267" s="6"/>
      <c r="AN267" s="9"/>
      <c r="AO267" s="8"/>
      <c r="AP267" s="6"/>
      <c r="AQ267" s="12"/>
      <c r="AR267" s="9"/>
      <c r="AS267" s="12"/>
      <c r="AT267" s="12"/>
      <c r="AU267" s="6"/>
    </row>
    <row r="268" ht="15.75" customHeight="1">
      <c r="E268" s="6"/>
      <c r="F268" s="7"/>
      <c r="G268" s="6"/>
      <c r="H268" s="8"/>
      <c r="I268" s="7"/>
      <c r="J268" s="6"/>
      <c r="K268" s="8"/>
      <c r="L268" s="9"/>
      <c r="M268" s="6"/>
      <c r="N268" s="7"/>
      <c r="O268" s="10"/>
      <c r="P268" s="9"/>
      <c r="Q268" s="6"/>
      <c r="R268" s="6"/>
      <c r="S268" s="12"/>
      <c r="T268" s="13"/>
      <c r="U268" s="13"/>
      <c r="V268" s="6"/>
      <c r="W268" s="9"/>
      <c r="X268" s="6"/>
      <c r="Y268" s="6"/>
      <c r="Z268" s="14"/>
      <c r="AA268" s="12"/>
      <c r="AB268" s="8"/>
      <c r="AC268" s="8"/>
      <c r="AD268" s="6"/>
      <c r="AE268" s="6"/>
      <c r="AF268" s="15"/>
      <c r="AG268" s="12"/>
      <c r="AH268" s="12"/>
      <c r="AI268" s="7"/>
      <c r="AJ268" s="6"/>
      <c r="AK268" s="17"/>
      <c r="AL268" s="6"/>
      <c r="AM268" s="6"/>
      <c r="AN268" s="9"/>
      <c r="AO268" s="8"/>
      <c r="AP268" s="6"/>
      <c r="AQ268" s="12"/>
      <c r="AR268" s="9"/>
      <c r="AS268" s="12"/>
      <c r="AT268" s="12"/>
      <c r="AU268" s="6"/>
    </row>
    <row r="269" ht="15.75" customHeight="1">
      <c r="E269" s="6"/>
      <c r="F269" s="7"/>
      <c r="G269" s="6"/>
      <c r="H269" s="8"/>
      <c r="I269" s="7"/>
      <c r="J269" s="6"/>
      <c r="K269" s="8"/>
      <c r="L269" s="9"/>
      <c r="M269" s="6"/>
      <c r="N269" s="7"/>
      <c r="O269" s="10"/>
      <c r="P269" s="9"/>
      <c r="Q269" s="6"/>
      <c r="R269" s="6"/>
      <c r="S269" s="12"/>
      <c r="T269" s="13"/>
      <c r="U269" s="13"/>
      <c r="V269" s="6"/>
      <c r="W269" s="9"/>
      <c r="X269" s="6"/>
      <c r="Y269" s="6"/>
      <c r="Z269" s="14"/>
      <c r="AA269" s="12"/>
      <c r="AB269" s="8"/>
      <c r="AC269" s="8"/>
      <c r="AD269" s="6"/>
      <c r="AE269" s="6"/>
      <c r="AF269" s="15"/>
      <c r="AG269" s="12"/>
      <c r="AH269" s="12"/>
      <c r="AI269" s="7"/>
      <c r="AJ269" s="6"/>
      <c r="AK269" s="17"/>
      <c r="AL269" s="6"/>
      <c r="AM269" s="6"/>
      <c r="AN269" s="9"/>
      <c r="AO269" s="8"/>
      <c r="AP269" s="6"/>
      <c r="AQ269" s="12"/>
      <c r="AR269" s="9"/>
      <c r="AS269" s="12"/>
      <c r="AT269" s="12"/>
      <c r="AU269" s="6"/>
    </row>
    <row r="270" ht="15.75" customHeight="1">
      <c r="E270" s="6"/>
      <c r="F270" s="7"/>
      <c r="G270" s="6"/>
      <c r="H270" s="8"/>
      <c r="I270" s="7"/>
      <c r="J270" s="6"/>
      <c r="K270" s="8"/>
      <c r="L270" s="9"/>
      <c r="M270" s="6"/>
      <c r="N270" s="7"/>
      <c r="O270" s="10"/>
      <c r="P270" s="9"/>
      <c r="Q270" s="6"/>
      <c r="R270" s="6"/>
      <c r="S270" s="12"/>
      <c r="T270" s="13"/>
      <c r="U270" s="13"/>
      <c r="V270" s="6"/>
      <c r="W270" s="9"/>
      <c r="X270" s="6"/>
      <c r="Y270" s="6"/>
      <c r="Z270" s="14"/>
      <c r="AA270" s="12"/>
      <c r="AB270" s="8"/>
      <c r="AC270" s="8"/>
      <c r="AD270" s="6"/>
      <c r="AE270" s="6"/>
      <c r="AF270" s="15"/>
      <c r="AG270" s="12"/>
      <c r="AH270" s="12"/>
      <c r="AI270" s="7"/>
      <c r="AJ270" s="6"/>
      <c r="AK270" s="17"/>
      <c r="AL270" s="6"/>
      <c r="AM270" s="6"/>
      <c r="AN270" s="9"/>
      <c r="AO270" s="8"/>
      <c r="AP270" s="6"/>
      <c r="AQ270" s="12"/>
      <c r="AR270" s="9"/>
      <c r="AS270" s="12"/>
      <c r="AT270" s="12"/>
      <c r="AU270" s="6"/>
    </row>
    <row r="271" ht="15.75" customHeight="1">
      <c r="E271" s="6"/>
      <c r="F271" s="7"/>
      <c r="G271" s="6"/>
      <c r="H271" s="8"/>
      <c r="I271" s="7"/>
      <c r="J271" s="6"/>
      <c r="K271" s="8"/>
      <c r="L271" s="9"/>
      <c r="M271" s="6"/>
      <c r="N271" s="7"/>
      <c r="O271" s="10"/>
      <c r="P271" s="9"/>
      <c r="Q271" s="6"/>
      <c r="R271" s="6"/>
      <c r="S271" s="12"/>
      <c r="T271" s="13"/>
      <c r="U271" s="13"/>
      <c r="V271" s="6"/>
      <c r="W271" s="9"/>
      <c r="X271" s="6"/>
      <c r="Y271" s="6"/>
      <c r="Z271" s="14"/>
      <c r="AA271" s="12"/>
      <c r="AB271" s="8"/>
      <c r="AC271" s="8"/>
      <c r="AD271" s="6"/>
      <c r="AE271" s="6"/>
      <c r="AF271" s="15"/>
      <c r="AG271" s="12"/>
      <c r="AH271" s="12"/>
      <c r="AI271" s="7"/>
      <c r="AJ271" s="6"/>
      <c r="AK271" s="17"/>
      <c r="AL271" s="6"/>
      <c r="AM271" s="6"/>
      <c r="AN271" s="9"/>
      <c r="AO271" s="8"/>
      <c r="AP271" s="6"/>
      <c r="AQ271" s="12"/>
      <c r="AR271" s="9"/>
      <c r="AS271" s="12"/>
      <c r="AT271" s="12"/>
      <c r="AU271" s="6"/>
    </row>
    <row r="272" ht="15.75" customHeight="1">
      <c r="E272" s="6"/>
      <c r="F272" s="7"/>
      <c r="G272" s="6"/>
      <c r="H272" s="8"/>
      <c r="I272" s="7"/>
      <c r="J272" s="6"/>
      <c r="K272" s="8"/>
      <c r="L272" s="9"/>
      <c r="M272" s="6"/>
      <c r="N272" s="7"/>
      <c r="O272" s="10"/>
      <c r="P272" s="9"/>
      <c r="Q272" s="6"/>
      <c r="R272" s="6"/>
      <c r="S272" s="12"/>
      <c r="T272" s="13"/>
      <c r="U272" s="13"/>
      <c r="V272" s="6"/>
      <c r="W272" s="9"/>
      <c r="X272" s="6"/>
      <c r="Y272" s="6"/>
      <c r="Z272" s="14"/>
      <c r="AA272" s="12"/>
      <c r="AB272" s="8"/>
      <c r="AC272" s="8"/>
      <c r="AD272" s="6"/>
      <c r="AE272" s="6"/>
      <c r="AF272" s="15"/>
      <c r="AG272" s="12"/>
      <c r="AH272" s="12"/>
      <c r="AI272" s="7"/>
      <c r="AJ272" s="6"/>
      <c r="AK272" s="17"/>
      <c r="AL272" s="6"/>
      <c r="AM272" s="6"/>
      <c r="AN272" s="9"/>
      <c r="AO272" s="8"/>
      <c r="AP272" s="6"/>
      <c r="AQ272" s="12"/>
      <c r="AR272" s="9"/>
      <c r="AS272" s="12"/>
      <c r="AT272" s="12"/>
      <c r="AU272" s="6"/>
    </row>
    <row r="273" ht="15.75" customHeight="1">
      <c r="E273" s="6"/>
      <c r="F273" s="7"/>
      <c r="G273" s="6"/>
      <c r="H273" s="8"/>
      <c r="I273" s="7"/>
      <c r="J273" s="6"/>
      <c r="K273" s="8"/>
      <c r="L273" s="9"/>
      <c r="M273" s="6"/>
      <c r="N273" s="7"/>
      <c r="O273" s="10"/>
      <c r="P273" s="9"/>
      <c r="Q273" s="6"/>
      <c r="R273" s="6"/>
      <c r="S273" s="12"/>
      <c r="T273" s="13"/>
      <c r="U273" s="13"/>
      <c r="V273" s="6"/>
      <c r="W273" s="9"/>
      <c r="X273" s="6"/>
      <c r="Y273" s="6"/>
      <c r="Z273" s="14"/>
      <c r="AA273" s="12"/>
      <c r="AB273" s="8"/>
      <c r="AC273" s="8"/>
      <c r="AD273" s="6"/>
      <c r="AE273" s="6"/>
      <c r="AF273" s="15"/>
      <c r="AG273" s="12"/>
      <c r="AH273" s="12"/>
      <c r="AI273" s="7"/>
      <c r="AJ273" s="6"/>
      <c r="AK273" s="17"/>
      <c r="AL273" s="6"/>
      <c r="AM273" s="6"/>
      <c r="AN273" s="9"/>
      <c r="AO273" s="8"/>
      <c r="AP273" s="6"/>
      <c r="AQ273" s="12"/>
      <c r="AR273" s="9"/>
      <c r="AS273" s="12"/>
      <c r="AT273" s="12"/>
      <c r="AU273" s="6"/>
    </row>
    <row r="274" ht="15.75" customHeight="1">
      <c r="E274" s="6"/>
      <c r="F274" s="7"/>
      <c r="G274" s="6"/>
      <c r="H274" s="8"/>
      <c r="I274" s="7"/>
      <c r="J274" s="6"/>
      <c r="K274" s="8"/>
      <c r="L274" s="9"/>
      <c r="M274" s="6"/>
      <c r="N274" s="7"/>
      <c r="O274" s="10"/>
      <c r="P274" s="9"/>
      <c r="Q274" s="6"/>
      <c r="R274" s="6"/>
      <c r="S274" s="12"/>
      <c r="T274" s="13"/>
      <c r="U274" s="13"/>
      <c r="V274" s="6"/>
      <c r="W274" s="9"/>
      <c r="X274" s="6"/>
      <c r="Y274" s="6"/>
      <c r="Z274" s="14"/>
      <c r="AA274" s="12"/>
      <c r="AB274" s="8"/>
      <c r="AC274" s="8"/>
      <c r="AD274" s="6"/>
      <c r="AE274" s="6"/>
      <c r="AF274" s="15"/>
      <c r="AG274" s="12"/>
      <c r="AH274" s="12"/>
      <c r="AI274" s="7"/>
      <c r="AJ274" s="6"/>
      <c r="AK274" s="17"/>
      <c r="AL274" s="6"/>
      <c r="AM274" s="6"/>
      <c r="AN274" s="9"/>
      <c r="AO274" s="8"/>
      <c r="AP274" s="6"/>
      <c r="AQ274" s="12"/>
      <c r="AR274" s="9"/>
      <c r="AS274" s="12"/>
      <c r="AT274" s="12"/>
      <c r="AU274" s="6"/>
    </row>
    <row r="275" ht="15.75" customHeight="1">
      <c r="E275" s="6"/>
      <c r="F275" s="7"/>
      <c r="G275" s="6"/>
      <c r="H275" s="8"/>
      <c r="I275" s="7"/>
      <c r="J275" s="6"/>
      <c r="K275" s="8"/>
      <c r="L275" s="9"/>
      <c r="M275" s="6"/>
      <c r="N275" s="7"/>
      <c r="O275" s="10"/>
      <c r="P275" s="9"/>
      <c r="Q275" s="6"/>
      <c r="R275" s="6"/>
      <c r="S275" s="12"/>
      <c r="T275" s="13"/>
      <c r="U275" s="13"/>
      <c r="V275" s="6"/>
      <c r="W275" s="9"/>
      <c r="X275" s="6"/>
      <c r="Y275" s="6"/>
      <c r="Z275" s="14"/>
      <c r="AA275" s="12"/>
      <c r="AB275" s="8"/>
      <c r="AC275" s="8"/>
      <c r="AD275" s="6"/>
      <c r="AE275" s="6"/>
      <c r="AF275" s="15"/>
      <c r="AG275" s="12"/>
      <c r="AH275" s="12"/>
      <c r="AI275" s="7"/>
      <c r="AJ275" s="6"/>
      <c r="AK275" s="17"/>
      <c r="AL275" s="6"/>
      <c r="AM275" s="6"/>
      <c r="AN275" s="9"/>
      <c r="AO275" s="8"/>
      <c r="AP275" s="6"/>
      <c r="AQ275" s="12"/>
      <c r="AR275" s="9"/>
      <c r="AS275" s="12"/>
      <c r="AT275" s="12"/>
      <c r="AU275" s="6"/>
    </row>
    <row r="276" ht="15.75" customHeight="1">
      <c r="E276" s="6"/>
      <c r="F276" s="7"/>
      <c r="G276" s="6"/>
      <c r="H276" s="8"/>
      <c r="I276" s="7"/>
      <c r="J276" s="6"/>
      <c r="K276" s="8"/>
      <c r="L276" s="9"/>
      <c r="M276" s="6"/>
      <c r="N276" s="7"/>
      <c r="O276" s="10"/>
      <c r="P276" s="9"/>
      <c r="Q276" s="6"/>
      <c r="R276" s="6"/>
      <c r="S276" s="12"/>
      <c r="T276" s="13"/>
      <c r="U276" s="13"/>
      <c r="V276" s="6"/>
      <c r="W276" s="9"/>
      <c r="X276" s="6"/>
      <c r="Y276" s="6"/>
      <c r="Z276" s="14"/>
      <c r="AA276" s="12"/>
      <c r="AB276" s="8"/>
      <c r="AC276" s="8"/>
      <c r="AD276" s="6"/>
      <c r="AE276" s="6"/>
      <c r="AF276" s="15"/>
      <c r="AG276" s="12"/>
      <c r="AH276" s="12"/>
      <c r="AI276" s="7"/>
      <c r="AJ276" s="6"/>
      <c r="AK276" s="17"/>
      <c r="AL276" s="6"/>
      <c r="AM276" s="6"/>
      <c r="AN276" s="9"/>
      <c r="AO276" s="8"/>
      <c r="AP276" s="6"/>
      <c r="AQ276" s="12"/>
      <c r="AR276" s="9"/>
      <c r="AS276" s="12"/>
      <c r="AT276" s="12"/>
      <c r="AU276" s="6"/>
    </row>
    <row r="277" ht="15.75" customHeight="1">
      <c r="E277" s="6"/>
      <c r="F277" s="7"/>
      <c r="G277" s="6"/>
      <c r="H277" s="8"/>
      <c r="I277" s="7"/>
      <c r="J277" s="6"/>
      <c r="K277" s="8"/>
      <c r="L277" s="9"/>
      <c r="M277" s="6"/>
      <c r="N277" s="7"/>
      <c r="O277" s="10"/>
      <c r="P277" s="9"/>
      <c r="Q277" s="6"/>
      <c r="R277" s="6"/>
      <c r="S277" s="12"/>
      <c r="T277" s="13"/>
      <c r="U277" s="13"/>
      <c r="V277" s="6"/>
      <c r="W277" s="9"/>
      <c r="X277" s="6"/>
      <c r="Y277" s="6"/>
      <c r="Z277" s="14"/>
      <c r="AA277" s="12"/>
      <c r="AB277" s="8"/>
      <c r="AC277" s="8"/>
      <c r="AD277" s="6"/>
      <c r="AE277" s="6"/>
      <c r="AF277" s="15"/>
      <c r="AG277" s="12"/>
      <c r="AH277" s="12"/>
      <c r="AI277" s="7"/>
      <c r="AJ277" s="6"/>
      <c r="AK277" s="17"/>
      <c r="AL277" s="6"/>
      <c r="AM277" s="6"/>
      <c r="AN277" s="9"/>
      <c r="AO277" s="8"/>
      <c r="AP277" s="6"/>
      <c r="AQ277" s="12"/>
      <c r="AR277" s="9"/>
      <c r="AS277" s="12"/>
      <c r="AT277" s="12"/>
      <c r="AU277" s="6"/>
    </row>
    <row r="278" ht="15.75" customHeight="1">
      <c r="E278" s="6"/>
      <c r="F278" s="7"/>
      <c r="G278" s="6"/>
      <c r="H278" s="8"/>
      <c r="I278" s="7"/>
      <c r="J278" s="6"/>
      <c r="K278" s="8"/>
      <c r="L278" s="9"/>
      <c r="M278" s="6"/>
      <c r="N278" s="7"/>
      <c r="O278" s="10"/>
      <c r="P278" s="9"/>
      <c r="Q278" s="6"/>
      <c r="R278" s="6"/>
      <c r="S278" s="12"/>
      <c r="T278" s="13"/>
      <c r="U278" s="13"/>
      <c r="V278" s="6"/>
      <c r="W278" s="9"/>
      <c r="X278" s="6"/>
      <c r="Y278" s="6"/>
      <c r="Z278" s="14"/>
      <c r="AA278" s="12"/>
      <c r="AB278" s="8"/>
      <c r="AC278" s="8"/>
      <c r="AD278" s="6"/>
      <c r="AE278" s="6"/>
      <c r="AF278" s="15"/>
      <c r="AG278" s="12"/>
      <c r="AH278" s="12"/>
      <c r="AI278" s="7"/>
      <c r="AJ278" s="6"/>
      <c r="AK278" s="17"/>
      <c r="AL278" s="6"/>
      <c r="AM278" s="6"/>
      <c r="AN278" s="9"/>
      <c r="AO278" s="8"/>
      <c r="AP278" s="6"/>
      <c r="AQ278" s="12"/>
      <c r="AR278" s="9"/>
      <c r="AS278" s="12"/>
      <c r="AT278" s="12"/>
      <c r="AU278" s="6"/>
    </row>
    <row r="279" ht="15.75" customHeight="1">
      <c r="E279" s="6"/>
      <c r="F279" s="7"/>
      <c r="G279" s="6"/>
      <c r="H279" s="8"/>
      <c r="I279" s="7"/>
      <c r="J279" s="6"/>
      <c r="K279" s="8"/>
      <c r="L279" s="9"/>
      <c r="M279" s="6"/>
      <c r="N279" s="7"/>
      <c r="O279" s="10"/>
      <c r="P279" s="9"/>
      <c r="Q279" s="6"/>
      <c r="R279" s="6"/>
      <c r="S279" s="12"/>
      <c r="T279" s="13"/>
      <c r="U279" s="13"/>
      <c r="V279" s="6"/>
      <c r="W279" s="9"/>
      <c r="X279" s="6"/>
      <c r="Y279" s="6"/>
      <c r="Z279" s="14"/>
      <c r="AA279" s="12"/>
      <c r="AB279" s="8"/>
      <c r="AC279" s="8"/>
      <c r="AD279" s="6"/>
      <c r="AE279" s="6"/>
      <c r="AF279" s="15"/>
      <c r="AG279" s="12"/>
      <c r="AH279" s="12"/>
      <c r="AI279" s="7"/>
      <c r="AJ279" s="6"/>
      <c r="AK279" s="17"/>
      <c r="AL279" s="6"/>
      <c r="AM279" s="6"/>
      <c r="AN279" s="9"/>
      <c r="AO279" s="8"/>
      <c r="AP279" s="6"/>
      <c r="AQ279" s="12"/>
      <c r="AR279" s="9"/>
      <c r="AS279" s="12"/>
      <c r="AT279" s="12"/>
      <c r="AU279" s="6"/>
    </row>
    <row r="280" ht="15.75" customHeight="1">
      <c r="E280" s="6"/>
      <c r="F280" s="7"/>
      <c r="G280" s="6"/>
      <c r="H280" s="8"/>
      <c r="I280" s="7"/>
      <c r="J280" s="6"/>
      <c r="K280" s="8"/>
      <c r="L280" s="9"/>
      <c r="M280" s="6"/>
      <c r="N280" s="7"/>
      <c r="O280" s="10"/>
      <c r="P280" s="9"/>
      <c r="Q280" s="6"/>
      <c r="R280" s="6"/>
      <c r="S280" s="12"/>
      <c r="T280" s="13"/>
      <c r="U280" s="13"/>
      <c r="V280" s="6"/>
      <c r="W280" s="9"/>
      <c r="X280" s="6"/>
      <c r="Y280" s="6"/>
      <c r="Z280" s="14"/>
      <c r="AA280" s="12"/>
      <c r="AB280" s="8"/>
      <c r="AC280" s="8"/>
      <c r="AD280" s="6"/>
      <c r="AE280" s="6"/>
      <c r="AF280" s="15"/>
      <c r="AG280" s="12"/>
      <c r="AH280" s="12"/>
      <c r="AI280" s="7"/>
      <c r="AJ280" s="6"/>
      <c r="AK280" s="17"/>
      <c r="AL280" s="6"/>
      <c r="AM280" s="6"/>
      <c r="AN280" s="9"/>
      <c r="AO280" s="8"/>
      <c r="AP280" s="6"/>
      <c r="AQ280" s="12"/>
      <c r="AR280" s="9"/>
      <c r="AS280" s="12"/>
      <c r="AT280" s="12"/>
      <c r="AU280" s="6"/>
    </row>
    <row r="281" ht="15.75" customHeight="1">
      <c r="E281" s="6"/>
      <c r="F281" s="7"/>
      <c r="G281" s="6"/>
      <c r="H281" s="8"/>
      <c r="I281" s="7"/>
      <c r="J281" s="6"/>
      <c r="K281" s="8"/>
      <c r="L281" s="9"/>
      <c r="M281" s="6"/>
      <c r="N281" s="7"/>
      <c r="O281" s="10"/>
      <c r="P281" s="9"/>
      <c r="Q281" s="6"/>
      <c r="R281" s="6"/>
      <c r="S281" s="12"/>
      <c r="T281" s="13"/>
      <c r="U281" s="13"/>
      <c r="V281" s="6"/>
      <c r="W281" s="9"/>
      <c r="X281" s="6"/>
      <c r="Y281" s="6"/>
      <c r="Z281" s="14"/>
      <c r="AA281" s="12"/>
      <c r="AB281" s="8"/>
      <c r="AC281" s="8"/>
      <c r="AD281" s="6"/>
      <c r="AE281" s="6"/>
      <c r="AF281" s="15"/>
      <c r="AG281" s="12"/>
      <c r="AH281" s="12"/>
      <c r="AI281" s="7"/>
      <c r="AJ281" s="6"/>
      <c r="AK281" s="17"/>
      <c r="AL281" s="6"/>
      <c r="AM281" s="6"/>
      <c r="AN281" s="9"/>
      <c r="AO281" s="8"/>
      <c r="AP281" s="6"/>
      <c r="AQ281" s="12"/>
      <c r="AR281" s="9"/>
      <c r="AS281" s="12"/>
      <c r="AT281" s="12"/>
      <c r="AU281" s="6"/>
    </row>
    <row r="282" ht="15.75" customHeight="1">
      <c r="E282" s="6"/>
      <c r="F282" s="7"/>
      <c r="G282" s="6"/>
      <c r="H282" s="8"/>
      <c r="I282" s="7"/>
      <c r="J282" s="6"/>
      <c r="K282" s="8"/>
      <c r="L282" s="9"/>
      <c r="M282" s="6"/>
      <c r="N282" s="7"/>
      <c r="O282" s="10"/>
      <c r="P282" s="9"/>
      <c r="Q282" s="6"/>
      <c r="R282" s="6"/>
      <c r="S282" s="12"/>
      <c r="T282" s="13"/>
      <c r="U282" s="13"/>
      <c r="V282" s="6"/>
      <c r="W282" s="9"/>
      <c r="X282" s="6"/>
      <c r="Y282" s="6"/>
      <c r="Z282" s="14"/>
      <c r="AA282" s="12"/>
      <c r="AB282" s="8"/>
      <c r="AC282" s="8"/>
      <c r="AD282" s="6"/>
      <c r="AE282" s="6"/>
      <c r="AF282" s="15"/>
      <c r="AG282" s="12"/>
      <c r="AH282" s="12"/>
      <c r="AI282" s="7"/>
      <c r="AJ282" s="6"/>
      <c r="AK282" s="17"/>
      <c r="AL282" s="6"/>
      <c r="AM282" s="6"/>
      <c r="AN282" s="9"/>
      <c r="AO282" s="8"/>
      <c r="AP282" s="6"/>
      <c r="AQ282" s="12"/>
      <c r="AR282" s="9"/>
      <c r="AS282" s="12"/>
      <c r="AT282" s="12"/>
      <c r="AU282" s="6"/>
    </row>
    <row r="283" ht="15.75" customHeight="1">
      <c r="E283" s="6"/>
      <c r="F283" s="7"/>
      <c r="G283" s="6"/>
      <c r="H283" s="8"/>
      <c r="I283" s="7"/>
      <c r="J283" s="6"/>
      <c r="K283" s="8"/>
      <c r="L283" s="9"/>
      <c r="M283" s="6"/>
      <c r="N283" s="7"/>
      <c r="O283" s="10"/>
      <c r="P283" s="9"/>
      <c r="Q283" s="6"/>
      <c r="R283" s="6"/>
      <c r="S283" s="12"/>
      <c r="T283" s="13"/>
      <c r="U283" s="13"/>
      <c r="V283" s="6"/>
      <c r="W283" s="9"/>
      <c r="X283" s="6"/>
      <c r="Y283" s="6"/>
      <c r="Z283" s="14"/>
      <c r="AA283" s="12"/>
      <c r="AB283" s="8"/>
      <c r="AC283" s="8"/>
      <c r="AD283" s="6"/>
      <c r="AE283" s="6"/>
      <c r="AF283" s="15"/>
      <c r="AG283" s="12"/>
      <c r="AH283" s="12"/>
      <c r="AI283" s="7"/>
      <c r="AJ283" s="6"/>
      <c r="AK283" s="17"/>
      <c r="AL283" s="6"/>
      <c r="AM283" s="6"/>
      <c r="AN283" s="9"/>
      <c r="AO283" s="8"/>
      <c r="AP283" s="6"/>
      <c r="AQ283" s="12"/>
      <c r="AR283" s="9"/>
      <c r="AS283" s="12"/>
      <c r="AT283" s="12"/>
      <c r="AU283" s="6"/>
    </row>
    <row r="284" ht="15.75" customHeight="1">
      <c r="E284" s="6"/>
      <c r="F284" s="7"/>
      <c r="G284" s="6"/>
      <c r="H284" s="8"/>
      <c r="I284" s="7"/>
      <c r="J284" s="6"/>
      <c r="K284" s="8"/>
      <c r="L284" s="9"/>
      <c r="M284" s="6"/>
      <c r="N284" s="7"/>
      <c r="O284" s="10"/>
      <c r="P284" s="9"/>
      <c r="Q284" s="6"/>
      <c r="R284" s="6"/>
      <c r="S284" s="12"/>
      <c r="T284" s="13"/>
      <c r="U284" s="13"/>
      <c r="V284" s="6"/>
      <c r="W284" s="9"/>
      <c r="X284" s="6"/>
      <c r="Y284" s="6"/>
      <c r="Z284" s="14"/>
      <c r="AA284" s="12"/>
      <c r="AB284" s="8"/>
      <c r="AC284" s="8"/>
      <c r="AD284" s="6"/>
      <c r="AE284" s="6"/>
      <c r="AF284" s="15"/>
      <c r="AG284" s="12"/>
      <c r="AH284" s="12"/>
      <c r="AI284" s="7"/>
      <c r="AJ284" s="6"/>
      <c r="AK284" s="17"/>
      <c r="AL284" s="6"/>
      <c r="AM284" s="6"/>
      <c r="AN284" s="9"/>
      <c r="AO284" s="8"/>
      <c r="AP284" s="6"/>
      <c r="AQ284" s="12"/>
      <c r="AR284" s="9"/>
      <c r="AS284" s="12"/>
      <c r="AT284" s="12"/>
      <c r="AU284" s="6"/>
    </row>
    <row r="285" ht="15.75" customHeight="1">
      <c r="E285" s="6"/>
      <c r="F285" s="7"/>
      <c r="G285" s="6"/>
      <c r="H285" s="8"/>
      <c r="I285" s="7"/>
      <c r="J285" s="6"/>
      <c r="K285" s="8"/>
      <c r="L285" s="9"/>
      <c r="M285" s="6"/>
      <c r="N285" s="7"/>
      <c r="O285" s="10"/>
      <c r="P285" s="9"/>
      <c r="Q285" s="6"/>
      <c r="R285" s="6"/>
      <c r="S285" s="12"/>
      <c r="T285" s="13"/>
      <c r="U285" s="13"/>
      <c r="V285" s="6"/>
      <c r="W285" s="9"/>
      <c r="X285" s="6"/>
      <c r="Y285" s="6"/>
      <c r="Z285" s="14"/>
      <c r="AA285" s="12"/>
      <c r="AB285" s="8"/>
      <c r="AC285" s="8"/>
      <c r="AD285" s="6"/>
      <c r="AE285" s="6"/>
      <c r="AF285" s="15"/>
      <c r="AG285" s="12"/>
      <c r="AH285" s="12"/>
      <c r="AI285" s="7"/>
      <c r="AJ285" s="6"/>
      <c r="AK285" s="17"/>
      <c r="AL285" s="6"/>
      <c r="AM285" s="6"/>
      <c r="AN285" s="9"/>
      <c r="AO285" s="8"/>
      <c r="AP285" s="6"/>
      <c r="AQ285" s="12"/>
      <c r="AR285" s="9"/>
      <c r="AS285" s="12"/>
      <c r="AT285" s="12"/>
      <c r="AU285" s="6"/>
    </row>
    <row r="286" ht="15.75" customHeight="1">
      <c r="E286" s="6"/>
      <c r="F286" s="7"/>
      <c r="G286" s="6"/>
      <c r="H286" s="8"/>
      <c r="I286" s="7"/>
      <c r="J286" s="6"/>
      <c r="K286" s="8"/>
      <c r="L286" s="9"/>
      <c r="M286" s="6"/>
      <c r="N286" s="7"/>
      <c r="O286" s="10"/>
      <c r="P286" s="9"/>
      <c r="Q286" s="6"/>
      <c r="R286" s="6"/>
      <c r="S286" s="12"/>
      <c r="T286" s="13"/>
      <c r="U286" s="13"/>
      <c r="V286" s="6"/>
      <c r="W286" s="9"/>
      <c r="X286" s="6"/>
      <c r="Y286" s="6"/>
      <c r="Z286" s="14"/>
      <c r="AA286" s="12"/>
      <c r="AB286" s="8"/>
      <c r="AC286" s="8"/>
      <c r="AD286" s="6"/>
      <c r="AE286" s="6"/>
      <c r="AF286" s="15"/>
      <c r="AG286" s="12"/>
      <c r="AH286" s="12"/>
      <c r="AI286" s="7"/>
      <c r="AJ286" s="6"/>
      <c r="AK286" s="17"/>
      <c r="AL286" s="6"/>
      <c r="AM286" s="6"/>
      <c r="AN286" s="9"/>
      <c r="AO286" s="8"/>
      <c r="AP286" s="6"/>
      <c r="AQ286" s="12"/>
      <c r="AR286" s="9"/>
      <c r="AS286" s="12"/>
      <c r="AT286" s="12"/>
      <c r="AU286" s="6"/>
    </row>
    <row r="287" ht="15.75" customHeight="1">
      <c r="E287" s="6"/>
      <c r="F287" s="7"/>
      <c r="G287" s="6"/>
      <c r="H287" s="8"/>
      <c r="I287" s="7"/>
      <c r="J287" s="6"/>
      <c r="K287" s="8"/>
      <c r="L287" s="9"/>
      <c r="M287" s="6"/>
      <c r="N287" s="7"/>
      <c r="O287" s="10"/>
      <c r="P287" s="9"/>
      <c r="Q287" s="6"/>
      <c r="R287" s="6"/>
      <c r="S287" s="12"/>
      <c r="T287" s="13"/>
      <c r="U287" s="13"/>
      <c r="V287" s="6"/>
      <c r="W287" s="9"/>
      <c r="X287" s="6"/>
      <c r="Y287" s="6"/>
      <c r="Z287" s="14"/>
      <c r="AA287" s="12"/>
      <c r="AB287" s="8"/>
      <c r="AC287" s="8"/>
      <c r="AD287" s="6"/>
      <c r="AE287" s="6"/>
      <c r="AF287" s="15"/>
      <c r="AG287" s="12"/>
      <c r="AH287" s="12"/>
      <c r="AI287" s="7"/>
      <c r="AJ287" s="6"/>
      <c r="AK287" s="17"/>
      <c r="AL287" s="6"/>
      <c r="AM287" s="6"/>
      <c r="AN287" s="9"/>
      <c r="AO287" s="8"/>
      <c r="AP287" s="6"/>
      <c r="AQ287" s="12"/>
      <c r="AR287" s="9"/>
      <c r="AS287" s="12"/>
      <c r="AT287" s="12"/>
      <c r="AU287" s="6"/>
    </row>
    <row r="288" ht="15.75" customHeight="1">
      <c r="E288" s="6"/>
      <c r="F288" s="7"/>
      <c r="G288" s="6"/>
      <c r="H288" s="8"/>
      <c r="I288" s="7"/>
      <c r="J288" s="6"/>
      <c r="K288" s="8"/>
      <c r="L288" s="9"/>
      <c r="M288" s="6"/>
      <c r="N288" s="7"/>
      <c r="O288" s="10"/>
      <c r="P288" s="9"/>
      <c r="Q288" s="6"/>
      <c r="R288" s="6"/>
      <c r="S288" s="12"/>
      <c r="T288" s="13"/>
      <c r="U288" s="13"/>
      <c r="V288" s="6"/>
      <c r="W288" s="9"/>
      <c r="X288" s="6"/>
      <c r="Y288" s="6"/>
      <c r="Z288" s="14"/>
      <c r="AA288" s="12"/>
      <c r="AB288" s="8"/>
      <c r="AC288" s="8"/>
      <c r="AD288" s="6"/>
      <c r="AE288" s="6"/>
      <c r="AF288" s="15"/>
      <c r="AG288" s="12"/>
      <c r="AH288" s="12"/>
      <c r="AI288" s="7"/>
      <c r="AJ288" s="6"/>
      <c r="AK288" s="17"/>
      <c r="AL288" s="6"/>
      <c r="AM288" s="6"/>
      <c r="AN288" s="9"/>
      <c r="AO288" s="8"/>
      <c r="AP288" s="6"/>
      <c r="AQ288" s="12"/>
      <c r="AR288" s="9"/>
      <c r="AS288" s="12"/>
      <c r="AT288" s="12"/>
      <c r="AU288" s="6"/>
    </row>
    <row r="289" ht="15.75" customHeight="1">
      <c r="E289" s="6"/>
      <c r="F289" s="7"/>
      <c r="G289" s="6"/>
      <c r="H289" s="8"/>
      <c r="I289" s="7"/>
      <c r="J289" s="6"/>
      <c r="K289" s="8"/>
      <c r="L289" s="9"/>
      <c r="M289" s="6"/>
      <c r="N289" s="7"/>
      <c r="O289" s="10"/>
      <c r="P289" s="9"/>
      <c r="Q289" s="6"/>
      <c r="R289" s="6"/>
      <c r="S289" s="12"/>
      <c r="T289" s="13"/>
      <c r="U289" s="13"/>
      <c r="V289" s="6"/>
      <c r="W289" s="9"/>
      <c r="X289" s="6"/>
      <c r="Y289" s="6"/>
      <c r="Z289" s="14"/>
      <c r="AA289" s="12"/>
      <c r="AB289" s="8"/>
      <c r="AC289" s="8"/>
      <c r="AD289" s="6"/>
      <c r="AE289" s="6"/>
      <c r="AF289" s="15"/>
      <c r="AG289" s="12"/>
      <c r="AH289" s="12"/>
      <c r="AI289" s="7"/>
      <c r="AJ289" s="6"/>
      <c r="AK289" s="17"/>
      <c r="AL289" s="6"/>
      <c r="AM289" s="6"/>
      <c r="AN289" s="9"/>
      <c r="AO289" s="8"/>
      <c r="AP289" s="6"/>
      <c r="AQ289" s="12"/>
      <c r="AR289" s="9"/>
      <c r="AS289" s="12"/>
      <c r="AT289" s="12"/>
      <c r="AU289" s="6"/>
    </row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sheetData>
    <row r="1" ht="15.75" customHeight="1">
      <c r="A1" s="4" t="s">
        <v>17</v>
      </c>
      <c r="B1" s="4" t="s">
        <v>3</v>
      </c>
      <c r="C1" s="4" t="s">
        <v>18</v>
      </c>
      <c r="D1" s="4" t="s">
        <v>19</v>
      </c>
      <c r="E1" s="6" t="s">
        <v>20</v>
      </c>
      <c r="F1" s="6" t="s">
        <v>21</v>
      </c>
      <c r="G1" s="6" t="s">
        <v>22</v>
      </c>
      <c r="H1" s="6" t="s">
        <v>23</v>
      </c>
      <c r="I1" s="6" t="s">
        <v>24</v>
      </c>
      <c r="J1" s="6" t="s">
        <v>25</v>
      </c>
      <c r="K1" s="6" t="s">
        <v>26</v>
      </c>
      <c r="L1" s="6" t="s">
        <v>27</v>
      </c>
      <c r="M1" s="6" t="s">
        <v>28</v>
      </c>
      <c r="N1" s="6" t="s">
        <v>29</v>
      </c>
      <c r="O1" s="6" t="s">
        <v>30</v>
      </c>
      <c r="P1" s="6" t="s">
        <v>31</v>
      </c>
      <c r="Q1" s="6" t="s">
        <v>32</v>
      </c>
      <c r="R1" s="6" t="s">
        <v>33</v>
      </c>
      <c r="S1" s="6" t="s">
        <v>34</v>
      </c>
      <c r="T1" s="6" t="s">
        <v>35</v>
      </c>
      <c r="U1" s="6" t="s">
        <v>36</v>
      </c>
      <c r="V1" s="6" t="s">
        <v>37</v>
      </c>
      <c r="W1" s="6" t="s">
        <v>38</v>
      </c>
      <c r="X1" s="6" t="s">
        <v>39</v>
      </c>
      <c r="Y1" s="6" t="s">
        <v>40</v>
      </c>
      <c r="Z1" s="6" t="s">
        <v>41</v>
      </c>
      <c r="AA1" s="6" t="s">
        <v>42</v>
      </c>
      <c r="AB1" s="6" t="s">
        <v>43</v>
      </c>
      <c r="AC1" s="6" t="s">
        <v>44</v>
      </c>
      <c r="AD1" s="6" t="s">
        <v>45</v>
      </c>
      <c r="AE1" s="6" t="s">
        <v>46</v>
      </c>
      <c r="AF1" s="6" t="s">
        <v>47</v>
      </c>
      <c r="AG1" s="6" t="s">
        <v>48</v>
      </c>
      <c r="AH1" s="6" t="s">
        <v>49</v>
      </c>
      <c r="AI1" s="6" t="s">
        <v>50</v>
      </c>
      <c r="AJ1" s="6" t="s">
        <v>51</v>
      </c>
      <c r="AK1" s="6" t="s">
        <v>52</v>
      </c>
      <c r="AL1" s="6" t="s">
        <v>53</v>
      </c>
      <c r="AM1" s="6" t="s">
        <v>54</v>
      </c>
      <c r="AN1" s="6" t="s">
        <v>55</v>
      </c>
      <c r="AO1" s="6" t="s">
        <v>56</v>
      </c>
      <c r="AP1" s="6" t="s">
        <v>57</v>
      </c>
      <c r="AQ1" s="6" t="s">
        <v>58</v>
      </c>
      <c r="AR1" s="6" t="s">
        <v>59</v>
      </c>
      <c r="AS1" s="6" t="s">
        <v>60</v>
      </c>
      <c r="AT1" s="6" t="s">
        <v>61</v>
      </c>
      <c r="AU1" s="6" t="s">
        <v>62</v>
      </c>
      <c r="AV1" s="4"/>
      <c r="AW1" s="18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</row>
    <row r="2" ht="15.75" customHeight="1">
      <c r="A2" s="4">
        <v>1.0</v>
      </c>
      <c r="B2" s="18" t="s">
        <v>8</v>
      </c>
      <c r="C2" s="18">
        <v>4.0</v>
      </c>
      <c r="D2" s="18">
        <v>4.0</v>
      </c>
      <c r="E2" s="6">
        <f>('Raw data'!E2/'Raw data'!$AW2)*100</f>
        <v>14.70425273</v>
      </c>
      <c r="F2" s="6">
        <f>('Raw data'!F2/'Raw data'!$AW2)*100</f>
        <v>0.002770366456</v>
      </c>
      <c r="G2" s="6">
        <f>('Raw data'!G2/'Raw data'!$AW2)*100</f>
        <v>0.0605218518</v>
      </c>
      <c r="H2" s="6">
        <f>('Raw data'!H2/'Raw data'!$AW2)*100</f>
        <v>0.006393153359</v>
      </c>
      <c r="I2" s="6">
        <f>('Raw data'!I2/'Raw data'!$AW2)*100</f>
        <v>0.002876919012</v>
      </c>
      <c r="J2" s="6">
        <f>('Raw data'!J2/'Raw data'!$AW2)*100</f>
        <v>16.72875129</v>
      </c>
      <c r="K2" s="6">
        <f>('Raw data'!K2/'Raw data'!$AW2)*100</f>
        <v>0.004262102239</v>
      </c>
      <c r="L2" s="6">
        <f>('Raw data'!L2/'Raw data'!$AW2)*100</f>
        <v>0</v>
      </c>
      <c r="M2" s="6">
        <f>('Raw data'!M2/'Raw data'!$AW2)*100</f>
        <v>0.3771960482</v>
      </c>
      <c r="N2" s="6">
        <f>('Raw data'!N2/'Raw data'!$AW2)*100</f>
        <v>0</v>
      </c>
      <c r="O2" s="6">
        <f>('Raw data'!O2/'Raw data'!$AW2)*100</f>
        <v>0.0186466973</v>
      </c>
      <c r="P2" s="6">
        <f>('Raw data'!P2/'Raw data'!$AW2)*100</f>
        <v>0.0106552556</v>
      </c>
      <c r="Q2" s="6">
        <f>('Raw data'!Q2/'Raw data'!$AW2)*100</f>
        <v>0.008630757035</v>
      </c>
      <c r="R2" s="6">
        <f>('Raw data'!R2/'Raw data'!$AW2)*100</f>
        <v>7.426713152</v>
      </c>
      <c r="S2" s="6">
        <f>('Raw data'!S2/'Raw data'!$AW2)*100</f>
        <v>0.006499705915</v>
      </c>
      <c r="T2" s="6">
        <f>('Raw data'!T2/'Raw data'!$AW2)*100</f>
        <v>0.002983471568</v>
      </c>
      <c r="U2" s="6">
        <f>('Raw data'!U2/'Raw data'!$AW2)*100</f>
        <v>0.008311099367</v>
      </c>
      <c r="V2" s="6">
        <f>('Raw data'!V2/'Raw data'!$AW2)*100</f>
        <v>2.93019529</v>
      </c>
      <c r="W2" s="6">
        <f>('Raw data'!W2/'Raw data'!$AW2)*100</f>
        <v>0</v>
      </c>
      <c r="X2" s="6">
        <f>('Raw data'!X2/'Raw data'!$AW2)*100</f>
        <v>3.367060769</v>
      </c>
      <c r="Y2" s="6">
        <f>('Raw data'!Y2/'Raw data'!$AW2)*100</f>
        <v>0.07693094542</v>
      </c>
      <c r="Z2" s="6">
        <f>('Raw data'!Z2/'Raw data'!$AW2)*100</f>
        <v>0.001491735784</v>
      </c>
      <c r="AA2" s="6">
        <f>('Raw data'!AA2/'Raw data'!$AW2)*100</f>
        <v>0.004901417575</v>
      </c>
      <c r="AB2" s="6">
        <f>('Raw data'!AB2/'Raw data'!$AW2)*100</f>
        <v>0.04976004364</v>
      </c>
      <c r="AC2" s="6">
        <f>('Raw data'!AC2/'Raw data'!$AW2)*100</f>
        <v>0.01204043883</v>
      </c>
      <c r="AD2" s="6">
        <f>('Raw data'!AD2/'Raw data'!$AW2)*100</f>
        <v>0.8875827913</v>
      </c>
      <c r="AE2" s="6">
        <f>('Raw data'!AE2/'Raw data'!$AW2)*100</f>
        <v>0.004688312463</v>
      </c>
      <c r="AF2" s="6">
        <f>('Raw data'!AF2/'Raw data'!$AW2)*100</f>
        <v>0.004688312463</v>
      </c>
      <c r="AG2" s="6">
        <f>('Raw data'!AG2/'Raw data'!$AW2)*100</f>
        <v>0.01917946008</v>
      </c>
      <c r="AH2" s="6">
        <f>('Raw data'!AH2/'Raw data'!$AW2)*100</f>
        <v>0.01246664905</v>
      </c>
      <c r="AI2" s="6">
        <f>('Raw data'!AI2/'Raw data'!$AW2)*100</f>
        <v>0.003622786903</v>
      </c>
      <c r="AJ2" s="6">
        <f>('Raw data'!AJ2/'Raw data'!$AW2)*100</f>
        <v>51.5714371</v>
      </c>
      <c r="AK2" s="6">
        <f>('Raw data'!AK2/'Raw data'!$AW2)*100</f>
        <v>0.01885980241</v>
      </c>
      <c r="AL2" s="6">
        <f>('Raw data'!AL2/'Raw data'!$AW2)*100</f>
        <v>0.5657940723</v>
      </c>
      <c r="AM2" s="6">
        <f>('Raw data'!AM2/'Raw data'!$AW2)*100</f>
        <v>0.07288194829</v>
      </c>
      <c r="AN2" s="6">
        <f>('Raw data'!AN2/'Raw data'!$AW2)*100</f>
        <v>0</v>
      </c>
      <c r="AO2" s="6">
        <f>('Raw data'!AO2/'Raw data'!$AW2)*100</f>
        <v>0.01108146582</v>
      </c>
      <c r="AP2" s="6">
        <f>('Raw data'!AP2/'Raw data'!$AW2)*100</f>
        <v>0.9067622514</v>
      </c>
      <c r="AQ2" s="6">
        <f>('Raw data'!AQ2/'Raw data'!$AW2)*100</f>
        <v>0.02695779666</v>
      </c>
      <c r="AR2" s="6">
        <f>('Raw data'!AR2/'Raw data'!$AW2)*100</f>
        <v>0</v>
      </c>
      <c r="AS2" s="6">
        <f>('Raw data'!AS2/'Raw data'!$AW2)*100</f>
        <v>0.005966943135</v>
      </c>
      <c r="AT2" s="6">
        <f>('Raw data'!AT2/'Raw data'!$AW2)*100</f>
        <v>0.01885980241</v>
      </c>
      <c r="AU2" s="6">
        <f>('Raw data'!AU2/'Raw data'!$AW2)*100</f>
        <v>0.05732527512</v>
      </c>
      <c r="AW2" s="6">
        <f t="shared" ref="AW2:AW76" si="1">SUM(E2:AU2)</f>
        <v>100</v>
      </c>
    </row>
    <row r="3" ht="15.75" customHeight="1">
      <c r="A3" s="4">
        <v>2.0</v>
      </c>
      <c r="B3" s="29" t="s">
        <v>63</v>
      </c>
      <c r="C3" s="18">
        <v>4.0</v>
      </c>
      <c r="D3" s="18">
        <v>6.0</v>
      </c>
      <c r="E3" s="6">
        <f>('Raw data'!E3/'Raw data'!$AW3)*100</f>
        <v>13.51250606</v>
      </c>
      <c r="F3" s="6">
        <f>('Raw data'!F3/'Raw data'!$AW3)*100</f>
        <v>0</v>
      </c>
      <c r="G3" s="6">
        <f>('Raw data'!G3/'Raw data'!$AW3)*100</f>
        <v>0.008904793264</v>
      </c>
      <c r="H3" s="6">
        <f>('Raw data'!H3/'Raw data'!$AW3)*100</f>
        <v>0.002692146801</v>
      </c>
      <c r="I3" s="6">
        <f>('Raw data'!I3/'Raw data'!$AW3)*100</f>
        <v>0.001242529293</v>
      </c>
      <c r="J3" s="6">
        <f>('Raw data'!J3/'Raw data'!$AW3)*100</f>
        <v>12.83946936</v>
      </c>
      <c r="K3" s="6">
        <f>('Raw data'!K3/'Raw data'!$AW3)*100</f>
        <v>0.001708477777</v>
      </c>
      <c r="L3" s="6">
        <f>('Raw data'!L3/'Raw data'!$AW3)*100</f>
        <v>0</v>
      </c>
      <c r="M3" s="6">
        <f>('Raw data'!M3/'Raw data'!$AW3)*100</f>
        <v>0.315291808</v>
      </c>
      <c r="N3" s="6">
        <f>('Raw data'!N3/'Raw data'!$AW3)*100</f>
        <v>0</v>
      </c>
      <c r="O3" s="6">
        <f>('Raw data'!O3/'Raw data'!$AW3)*100</f>
        <v>0.0261448872</v>
      </c>
      <c r="P3" s="6">
        <f>('Raw data'!P3/'Raw data'!$AW3)*100</f>
        <v>0</v>
      </c>
      <c r="Q3" s="6">
        <f>('Raw data'!Q3/'Raw data'!$AW3)*100</f>
        <v>0.002536830639</v>
      </c>
      <c r="R3" s="6">
        <f>('Raw data'!R3/'Raw data'!$AW3)*100</f>
        <v>7.351631648</v>
      </c>
      <c r="S3" s="6">
        <f>('Raw data'!S3/'Raw data'!$AW3)*100</f>
        <v>0.003106323232</v>
      </c>
      <c r="T3" s="6">
        <f>('Raw data'!T3/'Raw data'!$AW3)*100</f>
        <v>0.0001553161616</v>
      </c>
      <c r="U3" s="6">
        <f>('Raw data'!U3/'Raw data'!$AW3)*100</f>
        <v>0</v>
      </c>
      <c r="V3" s="6">
        <f>('Raw data'!V3/'Raw data'!$AW3)*100</f>
        <v>2.707678417</v>
      </c>
      <c r="W3" s="6">
        <f>('Raw data'!W3/'Raw data'!$AW3)*100</f>
        <v>0</v>
      </c>
      <c r="X3" s="6">
        <f>('Raw data'!X3/'Raw data'!$AW3)*100</f>
        <v>1.20111165</v>
      </c>
      <c r="Y3" s="6">
        <f>('Raw data'!Y3/'Raw data'!$AW3)*100</f>
        <v>0.077865169</v>
      </c>
      <c r="Z3" s="6">
        <f>('Raw data'!Z3/'Raw data'!$AW3)*100</f>
        <v>0.0002588602693</v>
      </c>
      <c r="AA3" s="6">
        <f>('Raw data'!AA3/'Raw data'!$AW3)*100</f>
        <v>0.003054551178</v>
      </c>
      <c r="AB3" s="6">
        <f>('Raw data'!AB3/'Raw data'!$AW3)*100</f>
        <v>0.01775781447</v>
      </c>
      <c r="AC3" s="6">
        <f>('Raw data'!AC3/'Raw data'!$AW3)*100</f>
        <v>0.00724808754</v>
      </c>
      <c r="AD3" s="6">
        <f>('Raw data'!AD3/'Raw data'!$AW3)*100</f>
        <v>0.8682173432</v>
      </c>
      <c r="AE3" s="6">
        <f>('Raw data'!AE3/'Raw data'!$AW3)*100</f>
        <v>0.005436065655</v>
      </c>
      <c r="AF3" s="6">
        <f>('Raw data'!AF3/'Raw data'!$AW3)*100</f>
        <v>0</v>
      </c>
      <c r="AG3" s="6">
        <f>('Raw data'!AG3/'Raw data'!$AW3)*100</f>
        <v>0.01827553501</v>
      </c>
      <c r="AH3" s="6">
        <f>('Raw data'!AH3/'Raw data'!$AW3)*100</f>
        <v>0.004038220201</v>
      </c>
      <c r="AI3" s="6">
        <f>('Raw data'!AI3/'Raw data'!$AW3)*100</f>
        <v>0.0008801249156</v>
      </c>
      <c r="AJ3" s="6">
        <f>('Raw data'!AJ3/'Raw data'!$AW3)*100</f>
        <v>59.53786194</v>
      </c>
      <c r="AK3" s="6">
        <f>('Raw data'!AK3/'Raw data'!$AW3)*100</f>
        <v>0.01387491043</v>
      </c>
      <c r="AL3" s="6">
        <f>('Raw data'!AL3/'Raw data'!$AW3)*100</f>
        <v>0.4172827541</v>
      </c>
      <c r="AM3" s="6">
        <f>('Raw data'!AM3/'Raw data'!$AW3)*100</f>
        <v>0.05508546531</v>
      </c>
      <c r="AN3" s="6">
        <f>('Raw data'!AN3/'Raw data'!$AW3)*100</f>
        <v>0</v>
      </c>
      <c r="AO3" s="6">
        <f>('Raw data'!AO3/'Raw data'!$AW3)*100</f>
        <v>0.003261639393</v>
      </c>
      <c r="AP3" s="6">
        <f>('Raw data'!AP3/'Raw data'!$AW3)*100</f>
        <v>0.9179185149</v>
      </c>
      <c r="AQ3" s="6">
        <f>('Raw data'!AQ3/'Raw data'!$AW3)*100</f>
        <v>0.009267197641</v>
      </c>
      <c r="AR3" s="6">
        <f>('Raw data'!AR3/'Raw data'!$AW3)*100</f>
        <v>0</v>
      </c>
      <c r="AS3" s="6">
        <f>('Raw data'!AS3/'Raw data'!$AW3)*100</f>
        <v>0.004607712793</v>
      </c>
      <c r="AT3" s="6">
        <f>('Raw data'!AT3/'Raw data'!$AW3)*100</f>
        <v>0.01371959427</v>
      </c>
      <c r="AU3" s="6">
        <f>('Raw data'!AU3/'Raw data'!$AW3)*100</f>
        <v>0.04990825992</v>
      </c>
      <c r="AW3" s="6">
        <f t="shared" si="1"/>
        <v>100</v>
      </c>
    </row>
    <row r="4" ht="15.75" customHeight="1">
      <c r="A4" s="4">
        <v>4.0</v>
      </c>
      <c r="B4" s="4" t="s">
        <v>8</v>
      </c>
      <c r="C4" s="4">
        <v>4.0</v>
      </c>
      <c r="D4" s="4">
        <v>3.0</v>
      </c>
      <c r="E4" s="6">
        <f>('Raw data'!E4/'Raw data'!$AW4)*100</f>
        <v>14.60796413</v>
      </c>
      <c r="F4" s="6">
        <f>('Raw data'!F4/'Raw data'!$AW4)*100</f>
        <v>0</v>
      </c>
      <c r="G4" s="6">
        <f>('Raw data'!G4/'Raw data'!$AW4)*100</f>
        <v>0.006122455556</v>
      </c>
      <c r="H4" s="6">
        <f>('Raw data'!H4/'Raw data'!$AW4)*100</f>
        <v>0.003437168031</v>
      </c>
      <c r="I4" s="6">
        <f>('Raw data'!I4/'Raw data'!$AW4)*100</f>
        <v>0.001718584016</v>
      </c>
      <c r="J4" s="6">
        <f>('Raw data'!J4/'Raw data'!$AW4)*100</f>
        <v>13.10420312</v>
      </c>
      <c r="K4" s="6">
        <f>('Raw data'!K4/'Raw data'!$AW4)*100</f>
        <v>0.001396349513</v>
      </c>
      <c r="L4" s="6">
        <f>('Raw data'!L4/'Raw data'!$AW4)*100</f>
        <v>0</v>
      </c>
      <c r="M4" s="6">
        <f>('Raw data'!M4/'Raw data'!$AW4)*100</f>
        <v>0.3490873782</v>
      </c>
      <c r="N4" s="6">
        <f>('Raw data'!N4/'Raw data'!$AW4)*100</f>
        <v>0</v>
      </c>
      <c r="O4" s="6">
        <f>('Raw data'!O4/'Raw data'!$AW4)*100</f>
        <v>0.02706769825</v>
      </c>
      <c r="P4" s="6">
        <f>('Raw data'!P4/'Raw data'!$AW4)*100</f>
        <v>0</v>
      </c>
      <c r="Q4" s="6">
        <f>('Raw data'!Q4/'Raw data'!$AW4)*100</f>
        <v>0.003437168031</v>
      </c>
      <c r="R4" s="6">
        <f>('Raw data'!R4/'Raw data'!$AW4)*100</f>
        <v>8.012897973</v>
      </c>
      <c r="S4" s="6">
        <f>('Raw data'!S4/'Raw data'!$AW4)*100</f>
        <v>0.003544579532</v>
      </c>
      <c r="T4" s="6">
        <f>('Raw data'!T4/'Raw data'!$AW4)*100</f>
        <v>0.0006444690059</v>
      </c>
      <c r="U4" s="6">
        <f>('Raw data'!U4/'Raw data'!$AW4)*100</f>
        <v>0</v>
      </c>
      <c r="V4" s="6">
        <f>('Raw data'!V4/'Raw data'!$AW4)*100</f>
        <v>3.082710078</v>
      </c>
      <c r="W4" s="6">
        <f>('Raw data'!W4/'Raw data'!$AW4)*100</f>
        <v>0</v>
      </c>
      <c r="X4" s="6">
        <f>('Raw data'!X4/'Raw data'!$AW4)*100</f>
        <v>2.889369376</v>
      </c>
      <c r="Y4" s="6">
        <f>('Raw data'!Y4/'Raw data'!$AW4)*100</f>
        <v>0.08023639123</v>
      </c>
      <c r="Z4" s="6">
        <f>('Raw data'!Z4/'Raw data'!$AW4)*100</f>
        <v>0.0006444690059</v>
      </c>
      <c r="AA4" s="6">
        <f>('Raw data'!AA4/'Raw data'!$AW4)*100</f>
        <v>0.003759402534</v>
      </c>
      <c r="AB4" s="6">
        <f>('Raw data'!AB4/'Raw data'!$AW4)*100</f>
        <v>0.02556393723</v>
      </c>
      <c r="AC4" s="6">
        <f>('Raw data'!AC4/'Raw data'!$AW4)*100</f>
        <v>0.005370575049</v>
      </c>
      <c r="AD4" s="6">
        <f>('Raw data'!AD4/'Raw data'!$AW4)*100</f>
        <v>0.8120309474</v>
      </c>
      <c r="AE4" s="6">
        <f>('Raw data'!AE4/'Raw data'!$AW4)*100</f>
        <v>0.006337278558</v>
      </c>
      <c r="AF4" s="6">
        <f>('Raw data'!AF4/'Raw data'!$AW4)*100</f>
        <v>0</v>
      </c>
      <c r="AG4" s="6">
        <f>('Raw data'!AG4/'Raw data'!$AW4)*100</f>
        <v>0.01847477817</v>
      </c>
      <c r="AH4" s="6">
        <f>('Raw data'!AH4/'Raw data'!$AW4)*100</f>
        <v>0.003544579532</v>
      </c>
      <c r="AI4" s="6">
        <f>('Raw data'!AI4/'Raw data'!$AW4)*100</f>
        <v>0.001396349513</v>
      </c>
      <c r="AJ4" s="6">
        <f>('Raw data'!AJ4/'Raw data'!$AW4)*100</f>
        <v>55.316923</v>
      </c>
      <c r="AK4" s="6">
        <f>('Raw data'!AK4/'Raw data'!$AW4)*100</f>
        <v>0.01321161462</v>
      </c>
      <c r="AL4" s="6">
        <f>('Raw data'!AL4/'Raw data'!$AW4)*100</f>
        <v>0.54672454</v>
      </c>
      <c r="AM4" s="6">
        <f>('Raw data'!AM4/'Raw data'!$AW4)*100</f>
        <v>0.05993561755</v>
      </c>
      <c r="AN4" s="6">
        <f>('Raw data'!AN4/'Raw data'!$AW4)*100</f>
        <v>0</v>
      </c>
      <c r="AO4" s="6">
        <f>('Raw data'!AO4/'Raw data'!$AW4)*100</f>
        <v>0.002363053022</v>
      </c>
      <c r="AP4" s="6">
        <f>('Raw data'!AP4/'Raw data'!$AW4)*100</f>
        <v>0.9355541735</v>
      </c>
      <c r="AQ4" s="6">
        <f>('Raw data'!AQ4/'Raw data'!$AW4)*100</f>
        <v>0.006444690059</v>
      </c>
      <c r="AR4" s="6">
        <f>('Raw data'!AR4/'Raw data'!$AW4)*100</f>
        <v>0</v>
      </c>
      <c r="AS4" s="6">
        <f>('Raw data'!AS4/'Raw data'!$AW4)*100</f>
        <v>0.004940929045</v>
      </c>
      <c r="AT4" s="6">
        <f>('Raw data'!AT4/'Raw data'!$AW4)*100</f>
        <v>0.01578949064</v>
      </c>
      <c r="AU4" s="6">
        <f>('Raw data'!AU4/'Raw data'!$AW4)*100</f>
        <v>0.04715364893</v>
      </c>
      <c r="AW4" s="6">
        <f t="shared" si="1"/>
        <v>100</v>
      </c>
    </row>
    <row r="5" ht="15.75" customHeight="1">
      <c r="A5" s="4">
        <v>5.0</v>
      </c>
      <c r="B5" s="4" t="s">
        <v>63</v>
      </c>
      <c r="C5" s="18">
        <v>2.0</v>
      </c>
      <c r="D5" s="18">
        <v>6.0</v>
      </c>
      <c r="E5" s="6">
        <f>('Raw data'!E5/'Raw data'!$AW5)*100</f>
        <v>13.42724075</v>
      </c>
      <c r="F5" s="6">
        <f>('Raw data'!F5/'Raw data'!$AW5)*100</f>
        <v>0</v>
      </c>
      <c r="G5" s="6">
        <f>('Raw data'!G5/'Raw data'!$AW5)*100</f>
        <v>0.01582124491</v>
      </c>
      <c r="H5" s="6">
        <f>('Raw data'!H5/'Raw data'!$AW5)*100</f>
        <v>0.002862396284</v>
      </c>
      <c r="I5" s="6">
        <f>('Raw data'!I5/'Raw data'!$AW5)*100</f>
        <v>0.0008326971007</v>
      </c>
      <c r="J5" s="6">
        <f>('Raw data'!J5/'Raw data'!$AW5)*100</f>
        <v>3.195475124</v>
      </c>
      <c r="K5" s="6">
        <f>('Raw data'!K5/'Raw data'!$AW5)*100</f>
        <v>0.001249045651</v>
      </c>
      <c r="L5" s="6">
        <f>('Raw data'!L5/'Raw data'!$AW5)*100</f>
        <v>0</v>
      </c>
      <c r="M5" s="6">
        <f>('Raw data'!M5/'Raw data'!$AW5)*100</f>
        <v>0.3117409771</v>
      </c>
      <c r="N5" s="6">
        <f>('Raw data'!N5/'Raw data'!$AW5)*100</f>
        <v>0.01587328848</v>
      </c>
      <c r="O5" s="6">
        <f>('Raw data'!O5/'Raw data'!$AW5)*100</f>
        <v>0.01930816402</v>
      </c>
      <c r="P5" s="6">
        <f>('Raw data'!P5/'Raw data'!$AW5)*100</f>
        <v>0</v>
      </c>
      <c r="Q5" s="6">
        <f>('Raw data'!Q5/'Raw data'!$AW5)*100</f>
        <v>0.002185829889</v>
      </c>
      <c r="R5" s="6">
        <f>('Raw data'!R5/'Raw data'!$AW5)*100</f>
        <v>7.639995899</v>
      </c>
      <c r="S5" s="6">
        <f>('Raw data'!S5/'Raw data'!$AW5)*100</f>
        <v>0.002706265577</v>
      </c>
      <c r="T5" s="6">
        <f>('Raw data'!T5/'Raw data'!$AW5)*100</f>
        <v>0</v>
      </c>
      <c r="U5" s="6">
        <f>('Raw data'!U5/'Raw data'!$AW5)*100</f>
        <v>0</v>
      </c>
      <c r="V5" s="6">
        <f>('Raw data'!V5/'Raw data'!$AW5)*100</f>
        <v>1.826729265</v>
      </c>
      <c r="W5" s="6">
        <f>('Raw data'!W5/'Raw data'!$AW5)*100</f>
        <v>0</v>
      </c>
      <c r="X5" s="6">
        <f>('Raw data'!X5/'Raw data'!$AW5)*100</f>
        <v>2.066129681</v>
      </c>
      <c r="Y5" s="6">
        <f>('Raw data'!Y5/'Raw data'!$AW5)*100</f>
        <v>0.2440843376</v>
      </c>
      <c r="Z5" s="6">
        <f>('Raw data'!Z5/'Raw data'!$AW5)*100</f>
        <v>0.001040871376</v>
      </c>
      <c r="AA5" s="6">
        <f>('Raw data'!AA5/'Raw data'!$AW5)*100</f>
        <v>0.004215529072</v>
      </c>
      <c r="AB5" s="6">
        <f>('Raw data'!AB5/'Raw data'!$AW5)*100</f>
        <v>0.02846783213</v>
      </c>
      <c r="AC5" s="6">
        <f>('Raw data'!AC5/'Raw data'!$AW5)*100</f>
        <v>0.002862396284</v>
      </c>
      <c r="AD5" s="6">
        <f>('Raw data'!AD5/'Raw data'!$AW5)*100</f>
        <v>0.6099506263</v>
      </c>
      <c r="AE5" s="6">
        <f>('Raw data'!AE5/'Raw data'!$AW5)*100</f>
        <v>0.006661576806</v>
      </c>
      <c r="AF5" s="6">
        <f>('Raw data'!AF5/'Raw data'!$AW5)*100</f>
        <v>0.001561307064</v>
      </c>
      <c r="AG5" s="6">
        <f>('Raw data'!AG5/'Raw data'!$AW5)*100</f>
        <v>0.01483241711</v>
      </c>
      <c r="AH5" s="6">
        <f>('Raw data'!AH5/'Raw data'!$AW5)*100</f>
        <v>0.003643049816</v>
      </c>
      <c r="AI5" s="6">
        <f>('Raw data'!AI5/'Raw data'!$AW5)*100</f>
        <v>0.0008326971007</v>
      </c>
      <c r="AJ5" s="6">
        <f>('Raw data'!AJ5/'Raw data'!$AW5)*100</f>
        <v>68.80159795</v>
      </c>
      <c r="AK5" s="6">
        <f>('Raw data'!AK5/'Raw data'!$AW5)*100</f>
        <v>0.0130108922</v>
      </c>
      <c r="AL5" s="6">
        <f>('Raw data'!AL5/'Raw data'!$AW5)*100</f>
        <v>0.3367218901</v>
      </c>
      <c r="AM5" s="6">
        <f>('Raw data'!AM5/'Raw data'!$AW5)*100</f>
        <v>0.01962042544</v>
      </c>
      <c r="AN5" s="6">
        <f>('Raw data'!AN5/'Raw data'!$AW5)*100</f>
        <v>0</v>
      </c>
      <c r="AO5" s="6">
        <f>('Raw data'!AO5/'Raw data'!$AW5)*100</f>
        <v>0.002237873458</v>
      </c>
      <c r="AP5" s="6">
        <f>('Raw data'!AP5/'Raw data'!$AW5)*100</f>
        <v>1.23343258</v>
      </c>
      <c r="AQ5" s="6">
        <f>('Raw data'!AQ5/'Raw data'!$AW5)*100</f>
        <v>0.0171743777</v>
      </c>
      <c r="AR5" s="6">
        <f>('Raw data'!AR5/'Raw data'!$AW5)*100</f>
        <v>0</v>
      </c>
      <c r="AS5" s="6">
        <f>('Raw data'!AS5/'Raw data'!$AW5)*100</f>
        <v>0.005256400448</v>
      </c>
      <c r="AT5" s="6">
        <f>('Raw data'!AT5/'Raw data'!$AW5)*100</f>
        <v>0.01223023867</v>
      </c>
      <c r="AU5" s="6">
        <f>('Raw data'!AU5/'Raw data'!$AW5)*100</f>
        <v>0.1124141086</v>
      </c>
      <c r="AW5" s="6">
        <f t="shared" si="1"/>
        <v>100</v>
      </c>
    </row>
    <row r="6" ht="15.75" customHeight="1">
      <c r="A6" s="18">
        <v>7.0</v>
      </c>
      <c r="B6" s="18" t="s">
        <v>5</v>
      </c>
      <c r="C6" s="4">
        <v>5.0</v>
      </c>
      <c r="D6" s="4">
        <v>1.0</v>
      </c>
      <c r="E6" s="6">
        <f>('Raw data'!E6/'Raw data'!$AW6)*100</f>
        <v>15.64800856</v>
      </c>
      <c r="F6" s="6">
        <f>('Raw data'!F6/'Raw data'!$AW6)*100</f>
        <v>0</v>
      </c>
      <c r="G6" s="6">
        <f>('Raw data'!G6/'Raw data'!$AW6)*100</f>
        <v>0.004203942597</v>
      </c>
      <c r="H6" s="6">
        <f>('Raw data'!H6/'Raw data'!$AW6)*100</f>
        <v>0.002569076032</v>
      </c>
      <c r="I6" s="6">
        <f>('Raw data'!I6/'Raw data'!$AW6)*100</f>
        <v>0.00607236153</v>
      </c>
      <c r="J6" s="6">
        <f>('Raw data'!J6/'Raw data'!$AW6)*100</f>
        <v>17.98353222</v>
      </c>
      <c r="K6" s="6">
        <f>('Raw data'!K6/'Raw data'!$AW6)*100</f>
        <v>0.001284538016</v>
      </c>
      <c r="L6" s="6">
        <f>('Raw data'!L6/'Raw data'!$AW6)*100</f>
        <v>0</v>
      </c>
      <c r="M6" s="6">
        <f>('Raw data'!M6/'Raw data'!$AW6)*100</f>
        <v>0.4589304002</v>
      </c>
      <c r="N6" s="6">
        <f>('Raw data'!N6/'Raw data'!$AW6)*100</f>
        <v>0</v>
      </c>
      <c r="O6" s="6">
        <f>('Raw data'!O6/'Raw data'!$AW6)*100</f>
        <v>0</v>
      </c>
      <c r="P6" s="6">
        <f>('Raw data'!P6/'Raw data'!$AW6)*100</f>
        <v>0</v>
      </c>
      <c r="Q6" s="6">
        <f>('Raw data'!Q6/'Raw data'!$AW6)*100</f>
        <v>0.0007006570996</v>
      </c>
      <c r="R6" s="6">
        <f>('Raw data'!R6/'Raw data'!$AW6)*100</f>
        <v>7.870714752</v>
      </c>
      <c r="S6" s="6">
        <f>('Raw data'!S6/'Raw data'!$AW6)*100</f>
        <v>0.002101971299</v>
      </c>
      <c r="T6" s="6">
        <f>('Raw data'!T6/'Raw data'!$AW6)*100</f>
        <v>0</v>
      </c>
      <c r="U6" s="6">
        <f>('Raw data'!U6/'Raw data'!$AW6)*100</f>
        <v>0</v>
      </c>
      <c r="V6" s="6">
        <f>('Raw data'!V6/'Raw data'!$AW6)*100</f>
        <v>2.814306017</v>
      </c>
      <c r="W6" s="6">
        <f>('Raw data'!W6/'Raw data'!$AW6)*100</f>
        <v>0</v>
      </c>
      <c r="X6" s="6">
        <f>('Raw data'!X6/'Raw data'!$AW6)*100</f>
        <v>4.554271147</v>
      </c>
      <c r="Y6" s="6">
        <f>('Raw data'!Y6/'Raw data'!$AW6)*100</f>
        <v>0.04764468277</v>
      </c>
      <c r="Z6" s="6">
        <f>('Raw data'!Z6/'Raw data'!$AW6)*100</f>
        <v>0.0005838809163</v>
      </c>
      <c r="AA6" s="6">
        <f>('Raw data'!AA6/'Raw data'!$AW6)*100</f>
        <v>0.003386509315</v>
      </c>
      <c r="AB6" s="6">
        <f>('Raw data'!AB6/'Raw data'!$AW6)*100</f>
        <v>0</v>
      </c>
      <c r="AC6" s="6">
        <f>('Raw data'!AC6/'Raw data'!$AW6)*100</f>
        <v>0.001751642749</v>
      </c>
      <c r="AD6" s="6">
        <f>('Raw data'!AD6/'Raw data'!$AW6)*100</f>
        <v>0.9563969409</v>
      </c>
      <c r="AE6" s="6">
        <f>('Raw data'!AE6/'Raw data'!$AW6)*100</f>
        <v>0.005838809163</v>
      </c>
      <c r="AF6" s="6">
        <f>('Raw data'!AF6/'Raw data'!$AW6)*100</f>
        <v>0</v>
      </c>
      <c r="AG6" s="6">
        <f>('Raw data'!AG6/'Raw data'!$AW6)*100</f>
        <v>0.01868418932</v>
      </c>
      <c r="AH6" s="6">
        <f>('Raw data'!AH6/'Raw data'!$AW6)*100</f>
        <v>0.004437494964</v>
      </c>
      <c r="AI6" s="6">
        <f>('Raw data'!AI6/'Raw data'!$AW6)*100</f>
        <v>0.0009342094661</v>
      </c>
      <c r="AJ6" s="6">
        <f>('Raw data'!AJ6/'Raw data'!$AW6)*100</f>
        <v>47.99501132</v>
      </c>
      <c r="AK6" s="6">
        <f>('Raw data'!AK6/'Raw data'!$AW6)*100</f>
        <v>0.01483057527</v>
      </c>
      <c r="AL6" s="6">
        <f>('Raw data'!AL6/'Raw data'!$AW6)*100</f>
        <v>0.5488480613</v>
      </c>
      <c r="AM6" s="6">
        <f>('Raw data'!AM6/'Raw data'!$AW6)*100</f>
        <v>0.07940780462</v>
      </c>
      <c r="AN6" s="6">
        <f>('Raw data'!AN6/'Raw data'!$AW6)*100</f>
        <v>0</v>
      </c>
      <c r="AO6" s="6">
        <f>('Raw data'!AO6/'Raw data'!$AW6)*100</f>
        <v>0.002919404582</v>
      </c>
      <c r="AP6" s="6">
        <f>('Raw data'!AP6/'Raw data'!$AW6)*100</f>
        <v>0.9155252768</v>
      </c>
      <c r="AQ6" s="6">
        <f>('Raw data'!AQ6/'Raw data'!$AW6)*100</f>
        <v>0</v>
      </c>
      <c r="AR6" s="6">
        <f>('Raw data'!AR6/'Raw data'!$AW6)*100</f>
        <v>0</v>
      </c>
      <c r="AS6" s="6">
        <f>('Raw data'!AS6/'Raw data'!$AW6)*100</f>
        <v>0.003620061681</v>
      </c>
      <c r="AT6" s="6">
        <f>('Raw data'!AT6/'Raw data'!$AW6)*100</f>
        <v>0.01401314199</v>
      </c>
      <c r="AU6" s="6">
        <f>('Raw data'!AU6/'Raw data'!$AW6)*100</f>
        <v>0.03947034994</v>
      </c>
      <c r="AW6" s="6">
        <f t="shared" si="1"/>
        <v>100</v>
      </c>
    </row>
    <row r="7" ht="15.75" customHeight="1">
      <c r="A7" s="18">
        <v>8.0</v>
      </c>
      <c r="B7" s="18" t="s">
        <v>63</v>
      </c>
      <c r="C7" s="18">
        <v>4.0</v>
      </c>
      <c r="D7" s="18">
        <v>6.0</v>
      </c>
      <c r="E7" s="6">
        <f>('Raw data'!E7/'Raw data'!$AW7)*100</f>
        <v>16.18290103</v>
      </c>
      <c r="F7" s="6">
        <f>('Raw data'!F7/'Raw data'!$AW7)*100</f>
        <v>0.0003866222088</v>
      </c>
      <c r="G7" s="6">
        <f>('Raw data'!G7/'Raw data'!$AW7)*100</f>
        <v>0.01667998672</v>
      </c>
      <c r="H7" s="6">
        <f>('Raw data'!H7/'Raw data'!$AW7)*100</f>
        <v>0.003590063367</v>
      </c>
      <c r="I7" s="6">
        <f>('Raw data'!I7/'Raw data'!$AW7)*100</f>
        <v>0.001656952323</v>
      </c>
      <c r="J7" s="6">
        <f>('Raw data'!J7/'Raw data'!$AW7)*100</f>
        <v>16.9009137</v>
      </c>
      <c r="K7" s="6">
        <f>('Raw data'!K7/'Raw data'!$AW7)*100</f>
        <v>0.002043574532</v>
      </c>
      <c r="L7" s="6">
        <f>('Raw data'!L7/'Raw data'!$AW7)*100</f>
        <v>0</v>
      </c>
      <c r="M7" s="6">
        <f>('Raw data'!M7/'Raw data'!$AW7)*100</f>
        <v>0.3866222088</v>
      </c>
      <c r="N7" s="6">
        <f>('Raw data'!N7/'Raw data'!$AW7)*100</f>
        <v>0</v>
      </c>
      <c r="O7" s="6">
        <f>('Raw data'!O7/'Raw data'!$AW7)*100</f>
        <v>0.01491257091</v>
      </c>
      <c r="P7" s="6">
        <f>('Raw data'!P7/'Raw data'!$AW7)*100</f>
        <v>0</v>
      </c>
      <c r="Q7" s="6">
        <f>('Raw data'!Q7/'Raw data'!$AW7)*100</f>
        <v>0.003148209414</v>
      </c>
      <c r="R7" s="6">
        <f>('Raw data'!R7/'Raw data'!$AW7)*100</f>
        <v>8.096973687</v>
      </c>
      <c r="S7" s="6">
        <f>('Raw data'!S7/'Raw data'!$AW7)*100</f>
        <v>0.003313904647</v>
      </c>
      <c r="T7" s="6">
        <f>('Raw data'!T7/'Raw data'!$AW7)*100</f>
        <v>0.0003866222088</v>
      </c>
      <c r="U7" s="6">
        <f>('Raw data'!U7/'Raw data'!$AW7)*100</f>
        <v>0.001325561859</v>
      </c>
      <c r="V7" s="6">
        <f>('Raw data'!V7/'Raw data'!$AW7)*100</f>
        <v>3.048792275</v>
      </c>
      <c r="W7" s="6">
        <f>('Raw data'!W7/'Raw data'!$AW7)*100</f>
        <v>0</v>
      </c>
      <c r="X7" s="6">
        <f>('Raw data'!X7/'Raw data'!$AW7)*100</f>
        <v>3.695003681</v>
      </c>
      <c r="Y7" s="6">
        <f>('Raw data'!Y7/'Raw data'!$AW7)*100</f>
        <v>0.07992033373</v>
      </c>
      <c r="Z7" s="6">
        <f>('Raw data'!Z7/'Raw data'!$AW7)*100</f>
        <v>0.0009389396499</v>
      </c>
      <c r="AA7" s="6">
        <f>('Raw data'!AA7/'Raw data'!$AW7)*100</f>
        <v>0.003921453832</v>
      </c>
      <c r="AB7" s="6">
        <f>('Raw data'!AB7/'Raw data'!$AW7)*100</f>
        <v>0.0004418539529</v>
      </c>
      <c r="AC7" s="6">
        <f>('Raw data'!AC7/'Raw data'!$AW7)*100</f>
        <v>0.004252844297</v>
      </c>
      <c r="AD7" s="6">
        <f>('Raw data'!AD7/'Raw data'!$AW7)*100</f>
        <v>0.7997556548</v>
      </c>
      <c r="AE7" s="6">
        <f>('Raw data'!AE7/'Raw data'!$AW7)*100</f>
        <v>0.005799333132</v>
      </c>
      <c r="AF7" s="6">
        <f>('Raw data'!AF7/'Raw data'!$AW7)*100</f>
        <v>0</v>
      </c>
      <c r="AG7" s="6">
        <f>('Raw data'!AG7/'Raw data'!$AW7)*100</f>
        <v>0.02021481835</v>
      </c>
      <c r="AH7" s="6">
        <f>('Raw data'!AH7/'Raw data'!$AW7)*100</f>
        <v>0.003645295111</v>
      </c>
      <c r="AI7" s="6">
        <f>('Raw data'!AI7/'Raw data'!$AW7)*100</f>
        <v>0.001656952323</v>
      </c>
      <c r="AJ7" s="6">
        <f>('Raw data'!AJ7/'Raw data'!$AW7)*100</f>
        <v>49.10102052</v>
      </c>
      <c r="AK7" s="6">
        <f>('Raw data'!AK7/'Raw data'!$AW7)*100</f>
        <v>0.01474687568</v>
      </c>
      <c r="AL7" s="6">
        <f>('Raw data'!AL7/'Raw data'!$AW7)*100</f>
        <v>0.4943241098</v>
      </c>
      <c r="AM7" s="6">
        <f>('Raw data'!AM7/'Raw data'!$AW7)*100</f>
        <v>0.06953676584</v>
      </c>
      <c r="AN7" s="6">
        <f>('Raw data'!AN7/'Raw data'!$AW7)*100</f>
        <v>0</v>
      </c>
      <c r="AO7" s="6">
        <f>('Raw data'!AO7/'Raw data'!$AW7)*100</f>
        <v>0.004087149064</v>
      </c>
      <c r="AP7" s="6">
        <f>('Raw data'!AP7/'Raw data'!$AW7)*100</f>
        <v>0.9538522208</v>
      </c>
      <c r="AQ7" s="6">
        <f>('Raw data'!AQ7/'Raw data'!$AW7)*100</f>
        <v>0.009720786964</v>
      </c>
      <c r="AR7" s="6">
        <f>('Raw data'!AR7/'Raw data'!$AW7)*100</f>
        <v>0</v>
      </c>
      <c r="AS7" s="6">
        <f>('Raw data'!AS7/'Raw data'!$AW7)*100</f>
        <v>0.005412710923</v>
      </c>
      <c r="AT7" s="6">
        <f>('Raw data'!AT7/'Raw data'!$AW7)*100</f>
        <v>0.01540965661</v>
      </c>
      <c r="AU7" s="6">
        <f>('Raw data'!AU7/'Raw data'!$AW7)*100</f>
        <v>0.05269108388</v>
      </c>
      <c r="AW7" s="6">
        <f t="shared" si="1"/>
        <v>100</v>
      </c>
    </row>
    <row r="8" ht="15.75" customHeight="1">
      <c r="A8" s="4">
        <v>9.0</v>
      </c>
      <c r="B8" s="18" t="s">
        <v>63</v>
      </c>
      <c r="C8" s="18">
        <v>4.0</v>
      </c>
      <c r="D8" s="18">
        <v>6.0</v>
      </c>
      <c r="E8" s="6">
        <f>('Raw data'!E8/'Raw data'!$AW8)*100</f>
        <v>15.26273909</v>
      </c>
      <c r="F8" s="6">
        <f>('Raw data'!F8/'Raw data'!$AW8)*100</f>
        <v>0.001629473924</v>
      </c>
      <c r="G8" s="6">
        <f>('Raw data'!G8/'Raw data'!$AW8)*100</f>
        <v>0.03650021591</v>
      </c>
      <c r="H8" s="6">
        <f>('Raw data'!H8/'Raw data'!$AW8)*100</f>
        <v>0.004725474381</v>
      </c>
      <c r="I8" s="6">
        <f>('Raw data'!I8/'Raw data'!$AW8)*100</f>
        <v>0.003530526836</v>
      </c>
      <c r="J8" s="6">
        <f>('Raw data'!J8/'Raw data'!$AW8)*100</f>
        <v>11.89515965</v>
      </c>
      <c r="K8" s="6">
        <f>('Raw data'!K8/'Raw data'!$AW8)*100</f>
        <v>0.003476211039</v>
      </c>
      <c r="L8" s="6">
        <f>('Raw data'!L8/'Raw data'!$AW8)*100</f>
        <v>0</v>
      </c>
      <c r="M8" s="6">
        <f>('Raw data'!M8/'Raw data'!$AW8)*100</f>
        <v>0.3519663677</v>
      </c>
      <c r="N8" s="6">
        <f>('Raw data'!N8/'Raw data'!$AW8)*100</f>
        <v>0</v>
      </c>
      <c r="O8" s="6">
        <f>('Raw data'!O8/'Raw data'!$AW8)*100</f>
        <v>0.03356716284</v>
      </c>
      <c r="P8" s="6">
        <f>('Raw data'!P8/'Raw data'!$AW8)*100</f>
        <v>0</v>
      </c>
      <c r="Q8" s="6">
        <f>('Raw data'!Q8/'Raw data'!$AW8)*100</f>
        <v>0.005974737723</v>
      </c>
      <c r="R8" s="6">
        <f>('Raw data'!R8/'Raw data'!$AW8)*100</f>
        <v>8.40265387</v>
      </c>
      <c r="S8" s="6">
        <f>('Raw data'!S8/'Raw data'!$AW8)*100</f>
        <v>0.005105684963</v>
      </c>
      <c r="T8" s="6">
        <f>('Raw data'!T8/'Raw data'!$AW8)*100</f>
        <v>0.001575158127</v>
      </c>
      <c r="U8" s="6">
        <f>('Raw data'!U8/'Raw data'!$AW8)*100</f>
        <v>0.003639158431</v>
      </c>
      <c r="V8" s="6">
        <f>('Raw data'!V8/'Raw data'!$AW8)*100</f>
        <v>3.286105747</v>
      </c>
      <c r="W8" s="6">
        <f>('Raw data'!W8/'Raw data'!$AW8)*100</f>
        <v>0</v>
      </c>
      <c r="X8" s="6">
        <f>('Raw data'!X8/'Raw data'!$AW8)*100</f>
        <v>3.579411054</v>
      </c>
      <c r="Y8" s="6">
        <f>('Raw data'!Y8/'Raw data'!$AW8)*100</f>
        <v>0.09597601414</v>
      </c>
      <c r="Z8" s="6">
        <f>('Raw data'!Z8/'Raw data'!$AW8)*100</f>
        <v>0.001520842329</v>
      </c>
      <c r="AA8" s="6">
        <f>('Raw data'!AA8/'Raw data'!$AW8)*100</f>
        <v>0.004562526988</v>
      </c>
      <c r="AB8" s="6">
        <f>('Raw data'!AB8/'Raw data'!$AW8)*100</f>
        <v>0.02514821423</v>
      </c>
      <c r="AC8" s="6">
        <f>('Raw data'!AC8/'Raw data'!$AW8)*100</f>
        <v>0.009342317166</v>
      </c>
      <c r="AD8" s="6">
        <f>('Raw data'!AD8/'Raw data'!$AW8)*100</f>
        <v>0.7441264255</v>
      </c>
      <c r="AE8" s="6">
        <f>('Raw data'!AE8/'Raw data'!$AW8)*100</f>
        <v>0.005322948153</v>
      </c>
      <c r="AF8" s="6">
        <f>('Raw data'!AF8/'Raw data'!$AW8)*100</f>
        <v>0.007658527444</v>
      </c>
      <c r="AG8" s="6">
        <f>('Raw data'!AG8/'Raw data'!$AW8)*100</f>
        <v>0.02167200319</v>
      </c>
      <c r="AH8" s="6">
        <f>('Raw data'!AH8/'Raw data'!$AW8)*100</f>
        <v>0.001846737114</v>
      </c>
      <c r="AI8" s="6">
        <f>('Raw data'!AI8/'Raw data'!$AW8)*100</f>
        <v>0.002389895089</v>
      </c>
      <c r="AJ8" s="6">
        <f>('Raw data'!AJ8/'Raw data'!$AW8)*100</f>
        <v>54.47874487</v>
      </c>
      <c r="AK8" s="6">
        <f>('Raw data'!AK8/'Raw data'!$AW8)*100</f>
        <v>0.01683789722</v>
      </c>
      <c r="AL8" s="6">
        <f>('Raw data'!AL8/'Raw data'!$AW8)*100</f>
        <v>0.6077937738</v>
      </c>
      <c r="AM8" s="6">
        <f>('Raw data'!AM8/'Raw data'!$AW8)*100</f>
        <v>0.04562526988</v>
      </c>
      <c r="AN8" s="6">
        <f>('Raw data'!AN8/'Raw data'!$AW8)*100</f>
        <v>0</v>
      </c>
      <c r="AO8" s="6">
        <f>('Raw data'!AO8/'Raw data'!$AW8)*100</f>
        <v>0.00668084309</v>
      </c>
      <c r="AP8" s="6">
        <f>('Raw data'!AP8/'Raw data'!$AW8)*100</f>
        <v>0.9434654022</v>
      </c>
      <c r="AQ8" s="6">
        <f>('Raw data'!AQ8/'Raw data'!$AW8)*100</f>
        <v>0.02058568724</v>
      </c>
      <c r="AR8" s="6">
        <f>('Raw data'!AR8/'Raw data'!$AW8)*100</f>
        <v>0.001194947545</v>
      </c>
      <c r="AS8" s="6">
        <f>('Raw data'!AS8/'Raw data'!$AW8)*100</f>
        <v>0.006354948305</v>
      </c>
      <c r="AT8" s="6">
        <f>('Raw data'!AT8/'Raw data'!$AW8)*100</f>
        <v>0.01797852897</v>
      </c>
      <c r="AU8" s="6">
        <f>('Raw data'!AU8/'Raw data'!$AW8)*100</f>
        <v>0.05741179793</v>
      </c>
      <c r="AW8" s="6">
        <f t="shared" si="1"/>
        <v>100</v>
      </c>
    </row>
    <row r="9" ht="15.75" customHeight="1">
      <c r="A9" s="4">
        <v>10.0</v>
      </c>
      <c r="B9" s="18" t="s">
        <v>5</v>
      </c>
      <c r="C9" s="18">
        <v>4.0</v>
      </c>
      <c r="D9" s="18">
        <v>2.0</v>
      </c>
      <c r="E9" s="6">
        <f>('Raw data'!E9/'Raw data'!$AW9)*100</f>
        <v>15.45554103</v>
      </c>
      <c r="F9" s="6">
        <f>('Raw data'!F9/'Raw data'!$AW9)*100</f>
        <v>0</v>
      </c>
      <c r="G9" s="6">
        <f>('Raw data'!G9/'Raw data'!$AW9)*100</f>
        <v>0.006513406578</v>
      </c>
      <c r="H9" s="6">
        <f>('Raw data'!H9/'Raw data'!$AW9)*100</f>
        <v>0.003201504928</v>
      </c>
      <c r="I9" s="6">
        <f>('Raw data'!I9/'Raw data'!$AW9)*100</f>
        <v>0.001435157382</v>
      </c>
      <c r="J9" s="6">
        <f>('Raw data'!J9/'Raw data'!$AW9)*100</f>
        <v>13.79959021</v>
      </c>
      <c r="K9" s="6">
        <f>('Raw data'!K9/'Raw data'!$AW9)*100</f>
        <v>0.001876744268</v>
      </c>
      <c r="L9" s="6">
        <f>('Raw data'!L9/'Raw data'!$AW9)*100</f>
        <v>0</v>
      </c>
      <c r="M9" s="6">
        <f>('Raw data'!M9/'Raw data'!$AW9)*100</f>
        <v>0.2793037058</v>
      </c>
      <c r="N9" s="6">
        <f>('Raw data'!N9/'Raw data'!$AW9)*100</f>
        <v>0</v>
      </c>
      <c r="O9" s="6">
        <f>('Raw data'!O9/'Raw data'!$AW9)*100</f>
        <v>0.03245663617</v>
      </c>
      <c r="P9" s="6">
        <f>('Raw data'!P9/'Raw data'!$AW9)*100</f>
        <v>0</v>
      </c>
      <c r="Q9" s="6">
        <f>('Raw data'!Q9/'Raw data'!$AW9)*100</f>
        <v>0.001766347547</v>
      </c>
      <c r="R9" s="6">
        <f>('Raw data'!R9/'Raw data'!$AW9)*100</f>
        <v>7.495937401</v>
      </c>
      <c r="S9" s="6">
        <f>('Raw data'!S9/'Raw data'!$AW9)*100</f>
        <v>0.002870314763</v>
      </c>
      <c r="T9" s="6">
        <f>('Raw data'!T9/'Raw data'!$AW9)*100</f>
        <v>0</v>
      </c>
      <c r="U9" s="6">
        <f>('Raw data'!U9/'Raw data'!$AW9)*100</f>
        <v>0</v>
      </c>
      <c r="V9" s="6">
        <f>('Raw data'!V9/'Raw data'!$AW9)*100</f>
        <v>2.726799025</v>
      </c>
      <c r="W9" s="6">
        <f>('Raw data'!W9/'Raw data'!$AW9)*100</f>
        <v>0</v>
      </c>
      <c r="X9" s="6">
        <f>('Raw data'!X9/'Raw data'!$AW9)*100</f>
        <v>3.97428198</v>
      </c>
      <c r="Y9" s="6">
        <f>('Raw data'!Y9/'Raw data'!$AW9)*100</f>
        <v>0.06391970184</v>
      </c>
      <c r="Z9" s="6">
        <f>('Raw data'!Z9/'Raw data'!$AW9)*100</f>
        <v>0.0007727770516</v>
      </c>
      <c r="AA9" s="6">
        <f>('Raw data'!AA9/'Raw data'!$AW9)*100</f>
        <v>0.003863885258</v>
      </c>
      <c r="AB9" s="6">
        <f>('Raw data'!AB9/'Raw data'!$AW9)*100</f>
        <v>0</v>
      </c>
      <c r="AC9" s="6">
        <f>('Raw data'!AC9/'Raw data'!$AW9)*100</f>
        <v>0.003532695093</v>
      </c>
      <c r="AD9" s="6">
        <f>('Raw data'!AD9/'Raw data'!$AW9)*100</f>
        <v>0.9670752817</v>
      </c>
      <c r="AE9" s="6">
        <f>('Raw data'!AE9/'Raw data'!$AW9)*100</f>
        <v>0.006403009856</v>
      </c>
      <c r="AF9" s="6">
        <f>('Raw data'!AF9/'Raw data'!$AW9)*100</f>
        <v>0</v>
      </c>
      <c r="AG9" s="6">
        <f>('Raw data'!AG9/'Raw data'!$AW9)*100</f>
        <v>0.01920902957</v>
      </c>
      <c r="AH9" s="6">
        <f>('Raw data'!AH9/'Raw data'!$AW9)*100</f>
        <v>0.00331190165</v>
      </c>
      <c r="AI9" s="6">
        <f>('Raw data'!AI9/'Raw data'!$AW9)*100</f>
        <v>0.0009935704949</v>
      </c>
      <c r="AJ9" s="6">
        <f>('Raw data'!AJ9/'Raw data'!$AW9)*100</f>
        <v>53.65280673</v>
      </c>
      <c r="AK9" s="6">
        <f>('Raw data'!AK9/'Raw data'!$AW9)*100</f>
        <v>0.01390998693</v>
      </c>
      <c r="AL9" s="6">
        <f>('Raw data'!AL9/'Raw data'!$AW9)*100</f>
        <v>0.4018440668</v>
      </c>
      <c r="AM9" s="6">
        <f>('Raw data'!AM9/'Raw data'!$AW9)*100</f>
        <v>0.06314692479</v>
      </c>
      <c r="AN9" s="6">
        <f>('Raw data'!AN9/'Raw data'!$AW9)*100</f>
        <v>0</v>
      </c>
      <c r="AO9" s="6">
        <f>('Raw data'!AO9/'Raw data'!$AW9)*100</f>
        <v>0.002097537712</v>
      </c>
      <c r="AP9" s="6">
        <f>('Raw data'!AP9/'Raw data'!$AW9)*100</f>
        <v>0.942788003</v>
      </c>
      <c r="AQ9" s="6">
        <f>('Raw data'!AQ9/'Raw data'!$AW9)*100</f>
        <v>0</v>
      </c>
      <c r="AR9" s="6">
        <f>('Raw data'!AR9/'Raw data'!$AW9)*100</f>
        <v>0</v>
      </c>
      <c r="AS9" s="6">
        <f>('Raw data'!AS9/'Raw data'!$AW9)*100</f>
        <v>0.004967852475</v>
      </c>
      <c r="AT9" s="6">
        <f>('Raw data'!AT9/'Raw data'!$AW9)*100</f>
        <v>0.01413078037</v>
      </c>
      <c r="AU9" s="6">
        <f>('Raw data'!AU9/'Raw data'!$AW9)*100</f>
        <v>0.05365280673</v>
      </c>
      <c r="AW9" s="6">
        <f t="shared" si="1"/>
        <v>100</v>
      </c>
    </row>
    <row r="10" ht="15.75" customHeight="1">
      <c r="A10" s="4">
        <v>11.0</v>
      </c>
      <c r="B10" s="18" t="s">
        <v>8</v>
      </c>
      <c r="C10" s="18">
        <v>4.0</v>
      </c>
      <c r="D10" s="18">
        <v>4.0</v>
      </c>
      <c r="E10" s="6">
        <f>('Raw data'!E10/'Raw data'!$AW10)*100</f>
        <v>13.90567912</v>
      </c>
      <c r="F10" s="6">
        <f>('Raw data'!F10/'Raw data'!$AW10)*100</f>
        <v>0</v>
      </c>
      <c r="G10" s="6">
        <f>('Raw data'!G10/'Raw data'!$AW10)*100</f>
        <v>0.007625695004</v>
      </c>
      <c r="H10" s="6">
        <f>('Raw data'!H10/'Raw data'!$AW10)*100</f>
        <v>0.00313999206</v>
      </c>
      <c r="I10" s="6">
        <f>('Raw data'!I10/'Raw data'!$AW10)*100</f>
        <v>0.002018566324</v>
      </c>
      <c r="J10" s="6">
        <f>('Raw data'!J10/'Raw data'!$AW10)*100</f>
        <v>20.07352067</v>
      </c>
      <c r="K10" s="6">
        <f>('Raw data'!K10/'Raw data'!$AW10)*100</f>
        <v>0.00156999603</v>
      </c>
      <c r="L10" s="6">
        <f>('Raw data'!L10/'Raw data'!$AW10)*100</f>
        <v>0</v>
      </c>
      <c r="M10" s="6">
        <f>('Raw data'!M10/'Raw data'!$AW10)*100</f>
        <v>0.37343477</v>
      </c>
      <c r="N10" s="6">
        <f>('Raw data'!N10/'Raw data'!$AW10)*100</f>
        <v>0</v>
      </c>
      <c r="O10" s="6">
        <f>('Raw data'!O10/'Raw data'!$AW10)*100</f>
        <v>0</v>
      </c>
      <c r="P10" s="6">
        <f>('Raw data'!P10/'Raw data'!$AW10)*100</f>
        <v>0</v>
      </c>
      <c r="Q10" s="6">
        <f>('Raw data'!Q10/'Raw data'!$AW10)*100</f>
        <v>0.003924990075</v>
      </c>
      <c r="R10" s="6">
        <f>('Raw data'!R10/'Raw data'!$AW10)*100</f>
        <v>6.896768275</v>
      </c>
      <c r="S10" s="6">
        <f>('Raw data'!S10/'Raw data'!$AW10)*100</f>
        <v>0.002467136619</v>
      </c>
      <c r="T10" s="6">
        <f>('Raw data'!T10/'Raw data'!$AW10)*100</f>
        <v>0.0004485702943</v>
      </c>
      <c r="U10" s="6">
        <f>('Raw data'!U10/'Raw data'!$AW10)*100</f>
        <v>0.0004485702943</v>
      </c>
      <c r="V10" s="6">
        <f>('Raw data'!V10/'Raw data'!$AW10)*100</f>
        <v>2.9717782</v>
      </c>
      <c r="W10" s="6">
        <f>('Raw data'!W10/'Raw data'!$AW10)*100</f>
        <v>0</v>
      </c>
      <c r="X10" s="6">
        <f>('Raw data'!X10/'Raw data'!$AW10)*100</f>
        <v>4.014704134</v>
      </c>
      <c r="Y10" s="6">
        <f>('Raw data'!Y10/'Raw data'!$AW10)*100</f>
        <v>0.08231264901</v>
      </c>
      <c r="Z10" s="6">
        <f>('Raw data'!Z10/'Raw data'!$AW10)*100</f>
        <v>0.0002242851472</v>
      </c>
      <c r="AA10" s="6">
        <f>('Raw data'!AA10/'Raw data'!$AW10)*100</f>
        <v>0.003027849487</v>
      </c>
      <c r="AB10" s="6">
        <f>('Raw data'!AB10/'Raw data'!$AW10)*100</f>
        <v>0</v>
      </c>
      <c r="AC10" s="6">
        <f>('Raw data'!AC10/'Raw data'!$AW10)*100</f>
        <v>0.003476419781</v>
      </c>
      <c r="AD10" s="6">
        <f>('Raw data'!AD10/'Raw data'!$AW10)*100</f>
        <v>0.832097896</v>
      </c>
      <c r="AE10" s="6">
        <f>('Raw data'!AE10/'Raw data'!$AW10)*100</f>
        <v>0.005831413826</v>
      </c>
      <c r="AF10" s="6">
        <f>('Raw data'!AF10/'Raw data'!$AW10)*100</f>
        <v>0</v>
      </c>
      <c r="AG10" s="6">
        <f>('Raw data'!AG10/'Raw data'!$AW10)*100</f>
        <v>0.01469067714</v>
      </c>
      <c r="AH10" s="6">
        <f>('Raw data'!AH10/'Raw data'!$AW10)*100</f>
        <v>0.004037132649</v>
      </c>
      <c r="AI10" s="6">
        <f>('Raw data'!AI10/'Raw data'!$AW10)*100</f>
        <v>0.001233568309</v>
      </c>
      <c r="AJ10" s="6">
        <f>('Raw data'!AJ10/'Raw data'!$AW10)*100</f>
        <v>48.66987693</v>
      </c>
      <c r="AK10" s="6">
        <f>('Raw data'!AK10/'Raw data'!$AW10)*100</f>
        <v>0.01513924743</v>
      </c>
      <c r="AL10" s="6">
        <f>('Raw data'!AL10/'Raw data'!$AW10)*100</f>
        <v>1.094511518</v>
      </c>
      <c r="AM10" s="6">
        <f>('Raw data'!AM10/'Raw data'!$AW10)*100</f>
        <v>0.08175193614</v>
      </c>
      <c r="AN10" s="6">
        <f>('Raw data'!AN10/'Raw data'!$AW10)*100</f>
        <v>0</v>
      </c>
      <c r="AO10" s="6">
        <f>('Raw data'!AO10/'Raw data'!$AW10)*100</f>
        <v>0.002915706913</v>
      </c>
      <c r="AP10" s="6">
        <f>('Raw data'!AP10/'Raw data'!$AW10)*100</f>
        <v>0.8634978166</v>
      </c>
      <c r="AQ10" s="6">
        <f>('Raw data'!AQ10/'Raw data'!$AW10)*100</f>
        <v>0</v>
      </c>
      <c r="AR10" s="6">
        <f>('Raw data'!AR10/'Raw data'!$AW10)*100</f>
        <v>0</v>
      </c>
      <c r="AS10" s="6">
        <f>('Raw data'!AS10/'Raw data'!$AW10)*100</f>
        <v>0.004485702943</v>
      </c>
      <c r="AT10" s="6">
        <f>('Raw data'!AT10/'Raw data'!$AW10)*100</f>
        <v>0.0140178217</v>
      </c>
      <c r="AU10" s="6">
        <f>('Raw data'!AU10/'Raw data'!$AW10)*100</f>
        <v>0.04934273238</v>
      </c>
      <c r="AW10" s="6">
        <f t="shared" si="1"/>
        <v>100</v>
      </c>
    </row>
    <row r="11" ht="15.75" customHeight="1">
      <c r="A11" s="4">
        <v>12.0</v>
      </c>
      <c r="B11" s="18" t="s">
        <v>5</v>
      </c>
      <c r="C11" s="18">
        <v>3.0</v>
      </c>
      <c r="D11" s="18">
        <v>2.0</v>
      </c>
      <c r="E11" s="6">
        <f>('Raw data'!E11/'Raw data'!$AW11)*100</f>
        <v>12.01562718</v>
      </c>
      <c r="F11" s="6">
        <f>('Raw data'!F11/'Raw data'!$AW11)*100</f>
        <v>0</v>
      </c>
      <c r="G11" s="6">
        <f>('Raw data'!G11/'Raw data'!$AW11)*100</f>
        <v>0.00148764908</v>
      </c>
      <c r="H11" s="6">
        <f>('Raw data'!H11/'Raw data'!$AW11)*100</f>
        <v>0.003204167248</v>
      </c>
      <c r="I11" s="6">
        <f>('Raw data'!I11/'Raw data'!$AW11)*100</f>
        <v>0.00148764908</v>
      </c>
      <c r="J11" s="6">
        <f>('Raw data'!J11/'Raw data'!$AW11)*100</f>
        <v>22.54360528</v>
      </c>
      <c r="K11" s="6">
        <f>('Raw data'!K11/'Raw data'!$AW11)*100</f>
        <v>0.001373214535</v>
      </c>
      <c r="L11" s="6">
        <f>('Raw data'!L11/'Raw data'!$AW11)*100</f>
        <v>0</v>
      </c>
      <c r="M11" s="6">
        <f>('Raw data'!M11/'Raw data'!$AW11)*100</f>
        <v>0.5435640868</v>
      </c>
      <c r="N11" s="6">
        <f>('Raw data'!N11/'Raw data'!$AW11)*100</f>
        <v>0</v>
      </c>
      <c r="O11" s="6">
        <f>('Raw data'!O11/'Raw data'!$AW11)*100</f>
        <v>0.01396101444</v>
      </c>
      <c r="P11" s="6">
        <f>('Raw data'!P11/'Raw data'!$AW11)*100</f>
        <v>0</v>
      </c>
      <c r="Q11" s="6">
        <f>('Raw data'!Q11/'Raw data'!$AW11)*100</f>
        <v>0.00274642907</v>
      </c>
      <c r="R11" s="6">
        <f>('Raw data'!R11/'Raw data'!$AW11)*100</f>
        <v>6.374004133</v>
      </c>
      <c r="S11" s="6">
        <f>('Raw data'!S11/'Raw data'!$AW11)*100</f>
        <v>0.00274642907</v>
      </c>
      <c r="T11" s="6">
        <f>('Raw data'!T11/'Raw data'!$AW11)*100</f>
        <v>0</v>
      </c>
      <c r="U11" s="6">
        <f>('Raw data'!U11/'Raw data'!$AW11)*100</f>
        <v>0</v>
      </c>
      <c r="V11" s="6">
        <f>('Raw data'!V11/'Raw data'!$AW11)*100</f>
        <v>2.10559562</v>
      </c>
      <c r="W11" s="6">
        <f>('Raw data'!W11/'Raw data'!$AW11)*100</f>
        <v>0</v>
      </c>
      <c r="X11" s="6">
        <f>('Raw data'!X11/'Raw data'!$AW11)*100</f>
        <v>4.073869787</v>
      </c>
      <c r="Y11" s="6">
        <f>('Raw data'!Y11/'Raw data'!$AW11)*100</f>
        <v>0.04394286512</v>
      </c>
      <c r="Z11" s="6">
        <f>('Raw data'!Z11/'Raw data'!$AW11)*100</f>
        <v>0.0008010418121</v>
      </c>
      <c r="AA11" s="6">
        <f>('Raw data'!AA11/'Raw data'!$AW11)*100</f>
        <v>0.002631994525</v>
      </c>
      <c r="AB11" s="6">
        <f>('Raw data'!AB11/'Raw data'!$AW11)*100</f>
        <v>0</v>
      </c>
      <c r="AC11" s="6">
        <f>('Raw data'!AC11/'Raw data'!$AW11)*100</f>
        <v>0.003890774516</v>
      </c>
      <c r="AD11" s="6">
        <f>('Raw data'!AD11/'Raw data'!$AW11)*100</f>
        <v>1.327440717</v>
      </c>
      <c r="AE11" s="6">
        <f>('Raw data'!AE11/'Raw data'!$AW11)*100</f>
        <v>0.004691816328</v>
      </c>
      <c r="AF11" s="6">
        <f>('Raw data'!AF11/'Raw data'!$AW11)*100</f>
        <v>0</v>
      </c>
      <c r="AG11" s="6">
        <f>('Raw data'!AG11/'Raw data'!$AW11)*100</f>
        <v>0.01064241265</v>
      </c>
      <c r="AH11" s="6">
        <f>('Raw data'!AH11/'Raw data'!$AW11)*100</f>
        <v>0.003204167248</v>
      </c>
      <c r="AI11" s="6">
        <f>('Raw data'!AI11/'Raw data'!$AW11)*100</f>
        <v>0</v>
      </c>
      <c r="AJ11" s="6">
        <f>('Raw data'!AJ11/'Raw data'!$AW11)*100</f>
        <v>49.43572326</v>
      </c>
      <c r="AK11" s="6">
        <f>('Raw data'!AK11/'Raw data'!$AW11)*100</f>
        <v>0.01464762171</v>
      </c>
      <c r="AL11" s="6">
        <f>('Raw data'!AL11/'Raw data'!$AW11)*100</f>
        <v>0.580183141</v>
      </c>
      <c r="AM11" s="6">
        <f>('Raw data'!AM11/'Raw data'!$AW11)*100</f>
        <v>0.06946176856</v>
      </c>
      <c r="AN11" s="6">
        <f>('Raw data'!AN11/'Raw data'!$AW11)*100</f>
        <v>0</v>
      </c>
      <c r="AO11" s="6">
        <f>('Raw data'!AO11/'Raw data'!$AW11)*100</f>
        <v>0.001602083624</v>
      </c>
      <c r="AP11" s="6">
        <f>('Raw data'!AP11/'Raw data'!$AW11)*100</f>
        <v>0.7461132307</v>
      </c>
      <c r="AQ11" s="6">
        <f>('Raw data'!AQ11/'Raw data'!$AW11)*100</f>
        <v>0.002631994525</v>
      </c>
      <c r="AR11" s="6">
        <f>('Raw data'!AR11/'Raw data'!$AW11)*100</f>
        <v>0</v>
      </c>
      <c r="AS11" s="6">
        <f>('Raw data'!AS11/'Raw data'!$AW11)*100</f>
        <v>0.004691816328</v>
      </c>
      <c r="AT11" s="6">
        <f>('Raw data'!AT11/'Raw data'!$AW11)*100</f>
        <v>0.01373214535</v>
      </c>
      <c r="AU11" s="6">
        <f>('Raw data'!AU11/'Raw data'!$AW11)*100</f>
        <v>0.05069450325</v>
      </c>
      <c r="AW11" s="6">
        <f t="shared" si="1"/>
        <v>100</v>
      </c>
    </row>
    <row r="12" ht="15.75" customHeight="1">
      <c r="A12" s="4">
        <v>13.0</v>
      </c>
      <c r="B12" s="4" t="s">
        <v>63</v>
      </c>
      <c r="C12" s="4">
        <v>2.0</v>
      </c>
      <c r="D12" s="4">
        <v>6.0</v>
      </c>
      <c r="E12" s="6">
        <f>('Raw data'!E12/'Raw data'!$AW12)*100</f>
        <v>14.26845272</v>
      </c>
      <c r="F12" s="6">
        <f>('Raw data'!F12/'Raw data'!$AW12)*100</f>
        <v>0.0001591277255</v>
      </c>
      <c r="G12" s="6">
        <f>('Raw data'!G12/'Raw data'!$AW12)*100</f>
        <v>0</v>
      </c>
      <c r="H12" s="6">
        <f>('Raw data'!H12/'Raw data'!$AW12)*100</f>
        <v>0.003129511934</v>
      </c>
      <c r="I12" s="6">
        <f>('Raw data'!I12/'Raw data'!$AW12)*100</f>
        <v>0.001273021804</v>
      </c>
      <c r="J12" s="6">
        <f>('Raw data'!J12/'Raw data'!$AW12)*100</f>
        <v>9.133931441</v>
      </c>
      <c r="K12" s="6">
        <f>('Raw data'!K12/'Raw data'!$AW12)*100</f>
        <v>0.00164431983</v>
      </c>
      <c r="L12" s="6">
        <f>('Raw data'!L12/'Raw data'!$AW12)*100</f>
        <v>0</v>
      </c>
      <c r="M12" s="6">
        <f>('Raw data'!M12/'Raw data'!$AW12)*100</f>
        <v>0.3378812037</v>
      </c>
      <c r="N12" s="6">
        <f>('Raw data'!N12/'Raw data'!$AW12)*100</f>
        <v>0</v>
      </c>
      <c r="O12" s="6">
        <f>('Raw data'!O12/'Raw data'!$AW12)*100</f>
        <v>0.02805952226</v>
      </c>
      <c r="P12" s="6">
        <f>('Raw data'!P12/'Raw data'!$AW12)*100</f>
        <v>0</v>
      </c>
      <c r="Q12" s="6">
        <f>('Raw data'!Q12/'Raw data'!$AW12)*100</f>
        <v>0.002121703006</v>
      </c>
      <c r="R12" s="6">
        <f>('Raw data'!R12/'Raw data'!$AW12)*100</f>
        <v>8.264033209</v>
      </c>
      <c r="S12" s="6">
        <f>('Raw data'!S12/'Raw data'!$AW12)*100</f>
        <v>0.002864299058</v>
      </c>
      <c r="T12" s="6">
        <f>('Raw data'!T12/'Raw data'!$AW12)*100</f>
        <v>0.0003182554509</v>
      </c>
      <c r="U12" s="6">
        <f>('Raw data'!U12/'Raw data'!$AW12)*100</f>
        <v>0</v>
      </c>
      <c r="V12" s="6">
        <f>('Raw data'!V12/'Raw data'!$AW12)*100</f>
        <v>2.933254406</v>
      </c>
      <c r="W12" s="6">
        <f>('Raw data'!W12/'Raw data'!$AW12)*100</f>
        <v>0</v>
      </c>
      <c r="X12" s="6">
        <f>('Raw data'!X12/'Raw data'!$AW12)*100</f>
        <v>2.56195638</v>
      </c>
      <c r="Y12" s="6">
        <f>('Raw data'!Y12/'Raw data'!$AW12)*100</f>
        <v>0.1973183796</v>
      </c>
      <c r="Z12" s="6">
        <f>('Raw data'!Z12/'Raw data'!$AW12)*100</f>
        <v>0.0005834683267</v>
      </c>
      <c r="AA12" s="6">
        <f>('Raw data'!AA12/'Raw data'!$AW12)*100</f>
        <v>0.003978193137</v>
      </c>
      <c r="AB12" s="6">
        <f>('Raw data'!AB12/'Raw data'!$AW12)*100</f>
        <v>0.0166553686</v>
      </c>
      <c r="AC12" s="6">
        <f>('Raw data'!AC12/'Raw data'!$AW12)*100</f>
        <v>0.004137320862</v>
      </c>
      <c r="AD12" s="6">
        <f>('Raw data'!AD12/'Raw data'!$AW12)*100</f>
        <v>0.7956386273</v>
      </c>
      <c r="AE12" s="6">
        <f>('Raw data'!AE12/'Raw data'!$AW12)*100</f>
        <v>0.006842492195</v>
      </c>
      <c r="AF12" s="6">
        <f>('Raw data'!AF12/'Raw data'!$AW12)*100</f>
        <v>0</v>
      </c>
      <c r="AG12" s="6">
        <f>('Raw data'!AG12/'Raw data'!$AW12)*100</f>
        <v>0.0166553686</v>
      </c>
      <c r="AH12" s="6">
        <f>('Raw data'!AH12/'Raw data'!$AW12)*100</f>
        <v>0.004031235712</v>
      </c>
      <c r="AI12" s="6">
        <f>('Raw data'!AI12/'Raw data'!$AW12)*100</f>
        <v>0.001113894078</v>
      </c>
      <c r="AJ12" s="6">
        <f>('Raw data'!AJ12/'Raw data'!$AW12)*100</f>
        <v>59.61985447</v>
      </c>
      <c r="AK12" s="6">
        <f>('Raw data'!AK12/'Raw data'!$AW12)*100</f>
        <v>0.01384411212</v>
      </c>
      <c r="AL12" s="6">
        <f>('Raw data'!AL12/'Raw data'!$AW12)*100</f>
        <v>0.5670251284</v>
      </c>
      <c r="AM12" s="6">
        <f>('Raw data'!AM12/'Raw data'!$AW12)*100</f>
        <v>0.04423750768</v>
      </c>
      <c r="AN12" s="6">
        <f>('Raw data'!AN12/'Raw data'!$AW12)*100</f>
        <v>0</v>
      </c>
      <c r="AO12" s="6">
        <f>('Raw data'!AO12/'Raw data'!$AW12)*100</f>
        <v>0.002917341633</v>
      </c>
      <c r="AP12" s="6">
        <f>('Raw data'!AP12/'Raw data'!$AW12)*100</f>
        <v>1.085781513</v>
      </c>
      <c r="AQ12" s="6">
        <f>('Raw data'!AQ12/'Raw data'!$AW12)*100</f>
        <v>0</v>
      </c>
      <c r="AR12" s="6">
        <f>('Raw data'!AR12/'Raw data'!$AW12)*100</f>
        <v>0</v>
      </c>
      <c r="AS12" s="6">
        <f>('Raw data'!AS12/'Raw data'!$AW12)*100</f>
        <v>0.004667746613</v>
      </c>
      <c r="AT12" s="6">
        <f>('Raw data'!AT12/'Raw data'!$AW12)*100</f>
        <v>0.01320760121</v>
      </c>
      <c r="AU12" s="6">
        <f>('Raw data'!AU12/'Raw data'!$AW12)*100</f>
        <v>0.06243111096</v>
      </c>
      <c r="AW12" s="6">
        <f t="shared" si="1"/>
        <v>100</v>
      </c>
    </row>
    <row r="13" ht="15.75" customHeight="1">
      <c r="A13" s="4">
        <v>15.0</v>
      </c>
      <c r="B13" s="4" t="s">
        <v>63</v>
      </c>
      <c r="C13" s="4">
        <v>5.0</v>
      </c>
      <c r="D13" s="18">
        <v>6.0</v>
      </c>
      <c r="E13" s="6">
        <f>('Raw data'!E13/'Raw data'!$AW13)*100</f>
        <v>13.18468859</v>
      </c>
      <c r="F13" s="6">
        <f>('Raw data'!F13/'Raw data'!$AW13)*100</f>
        <v>0.0000825763377</v>
      </c>
      <c r="G13" s="6">
        <f>('Raw data'!G13/'Raw data'!$AW13)*100</f>
        <v>0.0007156615934</v>
      </c>
      <c r="H13" s="6">
        <f>('Raw data'!H13/'Raw data'!$AW13)*100</f>
        <v>0.003165426278</v>
      </c>
      <c r="I13" s="6">
        <f>('Raw data'!I13/'Raw data'!$AW13)*100</f>
        <v>0.001376272295</v>
      </c>
      <c r="J13" s="6">
        <f>('Raw data'!J13/'Raw data'!$AW13)*100</f>
        <v>15.58490747</v>
      </c>
      <c r="K13" s="6">
        <f>('Raw data'!K13/'Raw data'!$AW13)*100</f>
        <v>0.001513899524</v>
      </c>
      <c r="L13" s="6">
        <f>('Raw data'!L13/'Raw data'!$AW13)*100</f>
        <v>0</v>
      </c>
      <c r="M13" s="6">
        <f>('Raw data'!M13/'Raw data'!$AW13)*100</f>
        <v>0.4368288264</v>
      </c>
      <c r="N13" s="6">
        <f>('Raw data'!N13/'Raw data'!$AW13)*100</f>
        <v>0</v>
      </c>
      <c r="O13" s="6">
        <f>('Raw data'!O13/'Raw data'!$AW13)*100</f>
        <v>0.02127716968</v>
      </c>
      <c r="P13" s="6">
        <f>('Raw data'!P13/'Raw data'!$AW13)*100</f>
        <v>0</v>
      </c>
      <c r="Q13" s="6">
        <f>('Raw data'!Q13/'Raw data'!$AW13)*100</f>
        <v>0.002422239239</v>
      </c>
      <c r="R13" s="6">
        <f>('Raw data'!R13/'Raw data'!$AW13)*100</f>
        <v>7.354799144</v>
      </c>
      <c r="S13" s="6">
        <f>('Raw data'!S13/'Raw data'!$AW13)*100</f>
        <v>0.002807595482</v>
      </c>
      <c r="T13" s="6">
        <f>('Raw data'!T13/'Raw data'!$AW13)*100</f>
        <v>0.0001651526754</v>
      </c>
      <c r="U13" s="6">
        <f>('Raw data'!U13/'Raw data'!$AW13)*100</f>
        <v>0</v>
      </c>
      <c r="V13" s="6">
        <f>('Raw data'!V13/'Raw data'!$AW13)*100</f>
        <v>2.535093567</v>
      </c>
      <c r="W13" s="6">
        <f>('Raw data'!W13/'Raw data'!$AW13)*100</f>
        <v>0</v>
      </c>
      <c r="X13" s="6">
        <f>('Raw data'!X13/'Raw data'!$AW13)*100</f>
        <v>3.289290785</v>
      </c>
      <c r="Y13" s="6">
        <f>('Raw data'!Y13/'Raw data'!$AW13)*100</f>
        <v>0.1235342012</v>
      </c>
      <c r="Z13" s="6">
        <f>('Raw data'!Z13/'Raw data'!$AW13)*100</f>
        <v>0.0006881361475</v>
      </c>
      <c r="AA13" s="6">
        <f>('Raw data'!AA13/'Raw data'!$AW13)*100</f>
        <v>0.003330578954</v>
      </c>
      <c r="AB13" s="6">
        <f>('Raw data'!AB13/'Raw data'!$AW13)*100</f>
        <v>0.008642990012</v>
      </c>
      <c r="AC13" s="6">
        <f>('Raw data'!AC13/'Raw data'!$AW13)*100</f>
        <v>0.004018715101</v>
      </c>
      <c r="AD13" s="6">
        <f>('Raw data'!AD13/'Raw data'!$AW13)*100</f>
        <v>1.051472033</v>
      </c>
      <c r="AE13" s="6">
        <f>('Raw data'!AE13/'Raw data'!$AW13)*100</f>
        <v>0.005807869085</v>
      </c>
      <c r="AF13" s="6">
        <f>('Raw data'!AF13/'Raw data'!$AW13)*100</f>
        <v>0</v>
      </c>
      <c r="AG13" s="6">
        <f>('Raw data'!AG13/'Raw data'!$AW13)*100</f>
        <v>0.01376272295</v>
      </c>
      <c r="AH13" s="6">
        <f>('Raw data'!AH13/'Raw data'!$AW13)*100</f>
        <v>0.003633358859</v>
      </c>
      <c r="AI13" s="6">
        <f>('Raw data'!AI13/'Raw data'!$AW13)*100</f>
        <v>0.0005780343639</v>
      </c>
      <c r="AJ13" s="6">
        <f>('Raw data'!AJ13/'Raw data'!$AW13)*100</f>
        <v>54.72058645</v>
      </c>
      <c r="AK13" s="6">
        <f>('Raw data'!AK13/'Raw data'!$AW13)*100</f>
        <v>0.01423065553</v>
      </c>
      <c r="AL13" s="6">
        <f>('Raw data'!AL13/'Raw data'!$AW13)*100</f>
        <v>0.5733550381</v>
      </c>
      <c r="AM13" s="6">
        <f>('Raw data'!AM13/'Raw data'!$AW13)*100</f>
        <v>0.0563721132</v>
      </c>
      <c r="AN13" s="6">
        <f>('Raw data'!AN13/'Raw data'!$AW13)*100</f>
        <v>0</v>
      </c>
      <c r="AO13" s="6">
        <f>('Raw data'!AO13/'Raw data'!$AW13)*100</f>
        <v>0.00228461201</v>
      </c>
      <c r="AP13" s="6">
        <f>('Raw data'!AP13/'Raw data'!$AW13)*100</f>
        <v>0.9223776921</v>
      </c>
      <c r="AQ13" s="6">
        <f>('Raw data'!AQ13/'Raw data'!$AW13)*100</f>
        <v>0.001266170511</v>
      </c>
      <c r="AR13" s="6">
        <f>('Raw data'!AR13/'Raw data'!$AW13)*100</f>
        <v>0</v>
      </c>
      <c r="AS13" s="6">
        <f>('Raw data'!AS13/'Raw data'!$AW13)*100</f>
        <v>0.004679325803</v>
      </c>
      <c r="AT13" s="6">
        <f>('Raw data'!AT13/'Raw data'!$AW13)*100</f>
        <v>0.01345994304</v>
      </c>
      <c r="AU13" s="6">
        <f>('Raw data'!AU13/'Raw data'!$AW13)*100</f>
        <v>0.05678499489</v>
      </c>
      <c r="AW13" s="6">
        <f t="shared" si="1"/>
        <v>100</v>
      </c>
    </row>
    <row r="14" ht="15.75" customHeight="1">
      <c r="A14" s="4">
        <v>17.0</v>
      </c>
      <c r="B14" s="4" t="s">
        <v>5</v>
      </c>
      <c r="C14" s="4">
        <v>4.0</v>
      </c>
      <c r="D14" s="4">
        <v>3.0</v>
      </c>
      <c r="E14" s="6">
        <f>('Raw data'!E14/'Raw data'!$AW14)*100</f>
        <v>15.03787055</v>
      </c>
      <c r="F14" s="6">
        <f>('Raw data'!F14/'Raw data'!$AW14)*100</f>
        <v>0</v>
      </c>
      <c r="G14" s="6">
        <f>('Raw data'!G14/'Raw data'!$AW14)*100</f>
        <v>0.01038586743</v>
      </c>
      <c r="H14" s="6">
        <f>('Raw data'!H14/'Raw data'!$AW14)*100</f>
        <v>0.003786514168</v>
      </c>
      <c r="I14" s="6">
        <f>('Raw data'!I14/'Raw data'!$AW14)*100</f>
        <v>0.001622791786</v>
      </c>
      <c r="J14" s="6">
        <f>('Raw data'!J14/'Raw data'!$AW14)*100</f>
        <v>13.73963712</v>
      </c>
      <c r="K14" s="6">
        <f>('Raw data'!K14/'Raw data'!$AW14)*100</f>
        <v>0.001730977905</v>
      </c>
      <c r="L14" s="6">
        <f>('Raw data'!L14/'Raw data'!$AW14)*100</f>
        <v>0</v>
      </c>
      <c r="M14" s="6">
        <f>('Raw data'!M14/'Raw data'!$AW14)*100</f>
        <v>0.3570141929</v>
      </c>
      <c r="N14" s="6">
        <f>('Raw data'!N14/'Raw data'!$AW14)*100</f>
        <v>0</v>
      </c>
      <c r="O14" s="6">
        <f>('Raw data'!O14/'Raw data'!$AW14)*100</f>
        <v>0.03115760229</v>
      </c>
      <c r="P14" s="6">
        <f>('Raw data'!P14/'Raw data'!$AW14)*100</f>
        <v>0</v>
      </c>
      <c r="Q14" s="6">
        <f>('Raw data'!Q14/'Raw data'!$AW14)*100</f>
        <v>0.003786514168</v>
      </c>
      <c r="R14" s="6">
        <f>('Raw data'!R14/'Raw data'!$AW14)*100</f>
        <v>7.562209723</v>
      </c>
      <c r="S14" s="6">
        <f>('Raw data'!S14/'Raw data'!$AW14)*100</f>
        <v>0.003786514168</v>
      </c>
      <c r="T14" s="6">
        <f>('Raw data'!T14/'Raw data'!$AW14)*100</f>
        <v>0.0008654889526</v>
      </c>
      <c r="U14" s="6">
        <f>('Raw data'!U14/'Raw data'!$AW14)*100</f>
        <v>0</v>
      </c>
      <c r="V14" s="6">
        <f>('Raw data'!V14/'Raw data'!$AW14)*100</f>
        <v>2.899387991</v>
      </c>
      <c r="W14" s="6">
        <f>('Raw data'!W14/'Raw data'!$AW14)*100</f>
        <v>0</v>
      </c>
      <c r="X14" s="6">
        <f>('Raw data'!X14/'Raw data'!$AW14)*100</f>
        <v>3.223946348</v>
      </c>
      <c r="Y14" s="6">
        <f>('Raw data'!Y14/'Raw data'!$AW14)*100</f>
        <v>0.07010460516</v>
      </c>
      <c r="Z14" s="6">
        <f>('Raw data'!Z14/'Raw data'!$AW14)*100</f>
        <v>0.0009736750716</v>
      </c>
      <c r="AA14" s="6">
        <f>('Raw data'!AA14/'Raw data'!$AW14)*100</f>
        <v>0.003894700287</v>
      </c>
      <c r="AB14" s="6">
        <f>('Raw data'!AB14/'Raw data'!$AW14)*100</f>
        <v>0</v>
      </c>
      <c r="AC14" s="6">
        <f>('Raw data'!AC14/'Raw data'!$AW14)*100</f>
        <v>0.007248469978</v>
      </c>
      <c r="AD14" s="6">
        <f>('Raw data'!AD14/'Raw data'!$AW14)*100</f>
        <v>0.862243369</v>
      </c>
      <c r="AE14" s="6">
        <f>('Raw data'!AE14/'Raw data'!$AW14)*100</f>
        <v>0.006707539382</v>
      </c>
      <c r="AF14" s="6">
        <f>('Raw data'!AF14/'Raw data'!$AW14)*100</f>
        <v>0</v>
      </c>
      <c r="AG14" s="6">
        <f>('Raw data'!AG14/'Raw data'!$AW14)*100</f>
        <v>0.01904075696</v>
      </c>
      <c r="AH14" s="6">
        <f>('Raw data'!AH14/'Raw data'!$AW14)*100</f>
        <v>0.002812839096</v>
      </c>
      <c r="AI14" s="6">
        <f>('Raw data'!AI14/'Raw data'!$AW14)*100</f>
        <v>0.001622791786</v>
      </c>
      <c r="AJ14" s="6">
        <f>('Raw data'!AJ14/'Raw data'!$AW14)*100</f>
        <v>54.41761789</v>
      </c>
      <c r="AK14" s="6">
        <f>('Raw data'!AK14/'Raw data'!$AW14)*100</f>
        <v>0.01384782324</v>
      </c>
      <c r="AL14" s="6">
        <f>('Raw data'!AL14/'Raw data'!$AW14)*100</f>
        <v>0.6058422668</v>
      </c>
      <c r="AM14" s="6">
        <f>('Raw data'!AM14/'Raw data'!$AW14)*100</f>
        <v>0.06339706578</v>
      </c>
      <c r="AN14" s="6">
        <f>('Raw data'!AN14/'Raw data'!$AW14)*100</f>
        <v>0</v>
      </c>
      <c r="AO14" s="6">
        <f>('Raw data'!AO14/'Raw data'!$AW14)*100</f>
        <v>0.002271908501</v>
      </c>
      <c r="AP14" s="6">
        <f>('Raw data'!AP14/'Raw data'!$AW14)*100</f>
        <v>0.9487922643</v>
      </c>
      <c r="AQ14" s="6">
        <f>('Raw data'!AQ14/'Raw data'!$AW14)*100</f>
        <v>0.02282727112</v>
      </c>
      <c r="AR14" s="6">
        <f>('Raw data'!AR14/'Raw data'!$AW14)*100</f>
        <v>0</v>
      </c>
      <c r="AS14" s="6">
        <f>('Raw data'!AS14/'Raw data'!$AW14)*100</f>
        <v>0.004868375358</v>
      </c>
      <c r="AT14" s="6">
        <f>('Raw data'!AT14/'Raw data'!$AW14)*100</f>
        <v>0.01536242891</v>
      </c>
      <c r="AU14" s="6">
        <f>('Raw data'!AU14/'Raw data'!$AW14)*100</f>
        <v>0.0533357567</v>
      </c>
      <c r="AW14" s="6">
        <f t="shared" si="1"/>
        <v>100</v>
      </c>
    </row>
    <row r="15" ht="15.75" customHeight="1">
      <c r="A15" s="4">
        <v>18.0</v>
      </c>
      <c r="B15" s="4" t="s">
        <v>5</v>
      </c>
      <c r="C15" s="4">
        <v>2.0</v>
      </c>
      <c r="D15" s="4">
        <v>1.0</v>
      </c>
      <c r="E15" s="6">
        <f>('Raw data'!E15/'Raw data'!$AW15)*100</f>
        <v>14.54640026</v>
      </c>
      <c r="F15" s="6">
        <f>('Raw data'!F15/'Raw data'!$AW15)*100</f>
        <v>0.0007714000139</v>
      </c>
      <c r="G15" s="6">
        <f>('Raw data'!G15/'Raw data'!$AW15)*100</f>
        <v>0.01157100021</v>
      </c>
      <c r="H15" s="6">
        <f>('Raw data'!H15/'Raw data'!$AW15)*100</f>
        <v>0.002975400054</v>
      </c>
      <c r="I15" s="6">
        <f>('Raw data'!I15/'Raw data'!$AW15)*100</f>
        <v>0.006171200111</v>
      </c>
      <c r="J15" s="6">
        <f>('Raw data'!J15/'Raw data'!$AW15)*100</f>
        <v>6.049980109</v>
      </c>
      <c r="K15" s="6">
        <f>('Raw data'!K15/'Raw data'!$AW15)*100</f>
        <v>0.001322400024</v>
      </c>
      <c r="L15" s="6">
        <f>('Raw data'!L15/'Raw data'!$AW15)*100</f>
        <v>0</v>
      </c>
      <c r="M15" s="6">
        <f>('Raw data'!M15/'Raw data'!$AW15)*100</f>
        <v>0.3978220072</v>
      </c>
      <c r="N15" s="6">
        <f>('Raw data'!N15/'Raw data'!$AW15)*100</f>
        <v>0.0164198003</v>
      </c>
      <c r="O15" s="6">
        <f>('Raw data'!O15/'Raw data'!$AW15)*100</f>
        <v>0</v>
      </c>
      <c r="P15" s="6">
        <f>('Raw data'!P15/'Raw data'!$AW15)*100</f>
        <v>0</v>
      </c>
      <c r="Q15" s="6">
        <f>('Raw data'!Q15/'Raw data'!$AW15)*100</f>
        <v>0.005510000099</v>
      </c>
      <c r="R15" s="6">
        <f>('Raw data'!R15/'Raw data'!$AW15)*100</f>
        <v>7.835220141</v>
      </c>
      <c r="S15" s="6">
        <f>('Raw data'!S15/'Raw data'!$AW15)*100</f>
        <v>0.003526400063</v>
      </c>
      <c r="T15" s="6">
        <f>('Raw data'!T15/'Raw data'!$AW15)*100</f>
        <v>0.0005510000099</v>
      </c>
      <c r="U15" s="6">
        <f>('Raw data'!U15/'Raw data'!$AW15)*100</f>
        <v>0</v>
      </c>
      <c r="V15" s="6">
        <f>('Raw data'!V15/'Raw data'!$AW15)*100</f>
        <v>3.063560055</v>
      </c>
      <c r="W15" s="6">
        <f>('Raw data'!W15/'Raw data'!$AW15)*100</f>
        <v>0</v>
      </c>
      <c r="X15" s="6">
        <f>('Raw data'!X15/'Raw data'!$AW15)*100</f>
        <v>3.041520055</v>
      </c>
      <c r="Y15" s="6">
        <f>('Raw data'!Y15/'Raw data'!$AW15)*100</f>
        <v>0.111302002</v>
      </c>
      <c r="Z15" s="6">
        <f>('Raw data'!Z15/'Raw data'!$AW15)*100</f>
        <v>0.0008816000159</v>
      </c>
      <c r="AA15" s="6">
        <f>('Raw data'!AA15/'Raw data'!$AW15)*100</f>
        <v>0.004848800087</v>
      </c>
      <c r="AB15" s="6">
        <f>('Raw data'!AB15/'Raw data'!$AW15)*100</f>
        <v>0.02038700037</v>
      </c>
      <c r="AC15" s="6">
        <f>('Raw data'!AC15/'Raw data'!$AW15)*100</f>
        <v>0.004738600085</v>
      </c>
      <c r="AD15" s="6">
        <f>('Raw data'!AD15/'Raw data'!$AW15)*100</f>
        <v>0.7151980129</v>
      </c>
      <c r="AE15" s="6">
        <f>('Raw data'!AE15/'Raw data'!$AW15)*100</f>
        <v>0.005950800107</v>
      </c>
      <c r="AF15" s="6">
        <f>('Raw data'!AF15/'Raw data'!$AW15)*100</f>
        <v>0</v>
      </c>
      <c r="AG15" s="6">
        <f>('Raw data'!AG15/'Raw data'!$AW15)*100</f>
        <v>0.01454640026</v>
      </c>
      <c r="AH15" s="6">
        <f>('Raw data'!AH15/'Raw data'!$AW15)*100</f>
        <v>0.004187600075</v>
      </c>
      <c r="AI15" s="6">
        <f>('Raw data'!AI15/'Raw data'!$AW15)*100</f>
        <v>0.001212200022</v>
      </c>
      <c r="AJ15" s="6">
        <f>('Raw data'!AJ15/'Raw data'!$AW15)*100</f>
        <v>62.37320112</v>
      </c>
      <c r="AK15" s="6">
        <f>('Raw data'!AK15/'Raw data'!$AW15)*100</f>
        <v>0.01245260022</v>
      </c>
      <c r="AL15" s="6">
        <f>('Raw data'!AL15/'Raw data'!$AW15)*100</f>
        <v>0.4749620085</v>
      </c>
      <c r="AM15" s="6">
        <f>('Raw data'!AM15/'Raw data'!$AW15)*100</f>
        <v>0.03085600056</v>
      </c>
      <c r="AN15" s="6">
        <f>('Raw data'!AN15/'Raw data'!$AW15)*100</f>
        <v>0</v>
      </c>
      <c r="AO15" s="6">
        <f>('Raw data'!AO15/'Raw data'!$AW15)*100</f>
        <v>0.002865200052</v>
      </c>
      <c r="AP15" s="6">
        <f>('Raw data'!AP15/'Raw data'!$AW15)*100</f>
        <v>1.13506002</v>
      </c>
      <c r="AQ15" s="6">
        <f>('Raw data'!AQ15/'Raw data'!$AW15)*100</f>
        <v>0.01399540025</v>
      </c>
      <c r="AR15" s="6">
        <f>('Raw data'!AR15/'Raw data'!$AW15)*100</f>
        <v>0</v>
      </c>
      <c r="AS15" s="6">
        <f>('Raw data'!AS15/'Raw data'!$AW15)*100</f>
        <v>0.005289600095</v>
      </c>
      <c r="AT15" s="6">
        <f>('Raw data'!AT15/'Raw data'!$AW15)*100</f>
        <v>0.01300360023</v>
      </c>
      <c r="AU15" s="6">
        <f>('Raw data'!AU15/'Raw data'!$AW15)*100</f>
        <v>0.07174020129</v>
      </c>
      <c r="AW15" s="6">
        <f t="shared" si="1"/>
        <v>100</v>
      </c>
    </row>
    <row r="16" ht="15.75" customHeight="1">
      <c r="A16" s="4">
        <v>19.0</v>
      </c>
      <c r="B16" s="4" t="s">
        <v>5</v>
      </c>
      <c r="C16" s="4">
        <v>4.0</v>
      </c>
      <c r="D16" s="4">
        <v>3.0</v>
      </c>
      <c r="E16" s="6">
        <f>('Raw data'!E16/'Raw data'!$AW16)*100</f>
        <v>14.0913031</v>
      </c>
      <c r="F16" s="6">
        <f>('Raw data'!F16/'Raw data'!$AW16)*100</f>
        <v>0</v>
      </c>
      <c r="G16" s="6">
        <f>('Raw data'!G16/'Raw data'!$AW16)*100</f>
        <v>0.00512411022</v>
      </c>
      <c r="H16" s="6">
        <f>('Raw data'!H16/'Raw data'!$AW16)*100</f>
        <v>0.003309321183</v>
      </c>
      <c r="I16" s="6">
        <f>('Raw data'!I16/'Raw data'!$AW16)*100</f>
        <v>0.001281027555</v>
      </c>
      <c r="J16" s="6">
        <f>('Raw data'!J16/'Raw data'!$AW16)*100</f>
        <v>11.74275259</v>
      </c>
      <c r="K16" s="6">
        <f>('Raw data'!K16/'Raw data'!$AW16)*100</f>
        <v>0.001387779851</v>
      </c>
      <c r="L16" s="6">
        <f>('Raw data'!L16/'Raw data'!$AW16)*100</f>
        <v>0</v>
      </c>
      <c r="M16" s="6">
        <f>('Raw data'!M16/'Raw data'!$AW16)*100</f>
        <v>0.3170543198</v>
      </c>
      <c r="N16" s="6">
        <f>('Raw data'!N16/'Raw data'!$AW16)*100</f>
        <v>0</v>
      </c>
      <c r="O16" s="6">
        <f>('Raw data'!O16/'Raw data'!$AW16)*100</f>
        <v>0.01654660592</v>
      </c>
      <c r="P16" s="6">
        <f>('Raw data'!P16/'Raw data'!$AW16)*100</f>
        <v>0</v>
      </c>
      <c r="Q16" s="6">
        <f>('Raw data'!Q16/'Raw data'!$AW16)*100</f>
        <v>0.005871376293</v>
      </c>
      <c r="R16" s="6">
        <f>('Raw data'!R16/'Raw data'!$AW16)*100</f>
        <v>7.9637213</v>
      </c>
      <c r="S16" s="6">
        <f>('Raw data'!S16/'Raw data'!$AW16)*100</f>
        <v>0.003736330368</v>
      </c>
      <c r="T16" s="6">
        <f>('Raw data'!T16/'Raw data'!$AW16)*100</f>
        <v>0.0008540183699</v>
      </c>
      <c r="U16" s="6">
        <f>('Raw data'!U16/'Raw data'!$AW16)*100</f>
        <v>0</v>
      </c>
      <c r="V16" s="6">
        <f>('Raw data'!V16/'Raw data'!$AW16)*100</f>
        <v>3.885783583</v>
      </c>
      <c r="W16" s="6">
        <f>('Raw data'!W16/'Raw data'!$AW16)*100</f>
        <v>0</v>
      </c>
      <c r="X16" s="6">
        <f>('Raw data'!X16/'Raw data'!$AW16)*100</f>
        <v>2.807585391</v>
      </c>
      <c r="Y16" s="6">
        <f>('Raw data'!Y16/'Raw data'!$AW16)*100</f>
        <v>0.08017097448</v>
      </c>
      <c r="Z16" s="6">
        <f>('Raw data'!Z16/'Raw data'!$AW16)*100</f>
        <v>0.0005337614812</v>
      </c>
      <c r="AA16" s="6">
        <f>('Raw data'!AA16/'Raw data'!$AW16)*100</f>
        <v>0.003095816591</v>
      </c>
      <c r="AB16" s="6">
        <f>('Raw data'!AB16/'Raw data'!$AW16)*100</f>
        <v>0</v>
      </c>
      <c r="AC16" s="6">
        <f>('Raw data'!AC16/'Raw data'!$AW16)*100</f>
        <v>0.006618642367</v>
      </c>
      <c r="AD16" s="6">
        <f>('Raw data'!AD16/'Raw data'!$AW16)*100</f>
        <v>0.7611438722</v>
      </c>
      <c r="AE16" s="6">
        <f>('Raw data'!AE16/'Raw data'!$AW16)*100</f>
        <v>0.006191633182</v>
      </c>
      <c r="AF16" s="6">
        <f>('Raw data'!AF16/'Raw data'!$AW16)*100</f>
        <v>0</v>
      </c>
      <c r="AG16" s="6">
        <f>('Raw data'!AG16/'Raw data'!$AW16)*100</f>
        <v>0.01611959673</v>
      </c>
      <c r="AH16" s="6">
        <f>('Raw data'!AH16/'Raw data'!$AW16)*100</f>
        <v>0.003629578072</v>
      </c>
      <c r="AI16" s="6">
        <f>('Raw data'!AI16/'Raw data'!$AW16)*100</f>
        <v>0.001174275259</v>
      </c>
      <c r="AJ16" s="6">
        <f>('Raw data'!AJ16/'Raw data'!$AW16)*100</f>
        <v>56.6854693</v>
      </c>
      <c r="AK16" s="6">
        <f>('Raw data'!AK16/'Raw data'!$AW16)*100</f>
        <v>0.01355754162</v>
      </c>
      <c r="AL16" s="6">
        <f>('Raw data'!AL16/'Raw data'!$AW16)*100</f>
        <v>0.540166619</v>
      </c>
      <c r="AM16" s="6">
        <f>('Raw data'!AM16/'Raw data'!$AW16)*100</f>
        <v>0.04152664324</v>
      </c>
      <c r="AN16" s="6">
        <f>('Raw data'!AN16/'Raw data'!$AW16)*100</f>
        <v>0</v>
      </c>
      <c r="AO16" s="6">
        <f>('Raw data'!AO16/'Raw data'!$AW16)*100</f>
        <v>0.002668807406</v>
      </c>
      <c r="AP16" s="6">
        <f>('Raw data'!AP16/'Raw data'!$AW16)*100</f>
        <v>0.9137996558</v>
      </c>
      <c r="AQ16" s="6">
        <f>('Raw data'!AQ16/'Raw data'!$AW16)*100</f>
        <v>0.008860440588</v>
      </c>
      <c r="AR16" s="6">
        <f>('Raw data'!AR16/'Raw data'!$AW16)*100</f>
        <v>0</v>
      </c>
      <c r="AS16" s="6">
        <f>('Raw data'!AS16/'Raw data'!$AW16)*100</f>
        <v>0.004590348738</v>
      </c>
      <c r="AT16" s="6">
        <f>('Raw data'!AT16/'Raw data'!$AW16)*100</f>
        <v>0.01782763347</v>
      </c>
      <c r="AU16" s="6">
        <f>('Raw data'!AU16/'Raw data'!$AW16)*100</f>
        <v>0.04654400116</v>
      </c>
      <c r="AW16" s="6">
        <f t="shared" si="1"/>
        <v>100</v>
      </c>
    </row>
    <row r="17" ht="15.75" customHeight="1">
      <c r="A17" s="4">
        <v>21.0</v>
      </c>
      <c r="B17" s="18" t="s">
        <v>63</v>
      </c>
      <c r="C17" s="18">
        <v>4.0</v>
      </c>
      <c r="D17" s="18">
        <v>6.0</v>
      </c>
      <c r="E17" s="6">
        <f>('Raw data'!E17/'Raw data'!$AW17)*100</f>
        <v>16.34067901</v>
      </c>
      <c r="F17" s="6">
        <f>('Raw data'!F17/'Raw data'!$AW17)*100</f>
        <v>0.00003136406719</v>
      </c>
      <c r="G17" s="6">
        <f>('Raw data'!G17/'Raw data'!$AW17)*100</f>
        <v>0.01062457776</v>
      </c>
      <c r="H17" s="6">
        <f>('Raw data'!H17/'Raw data'!$AW17)*100</f>
        <v>0.003308909089</v>
      </c>
      <c r="I17" s="6">
        <f>('Raw data'!I17/'Raw data'!$AW17)*100</f>
        <v>0.006068947002</v>
      </c>
      <c r="J17" s="6">
        <f>('Raw data'!J17/'Raw data'!$AW17)*100</f>
        <v>15.03907022</v>
      </c>
      <c r="K17" s="6">
        <f>('Raw data'!K17/'Raw data'!$AW17)*100</f>
        <v>0.001427065057</v>
      </c>
      <c r="L17" s="6">
        <f>('Raw data'!L17/'Raw data'!$AW17)*100</f>
        <v>0</v>
      </c>
      <c r="M17" s="6">
        <f>('Raw data'!M17/'Raw data'!$AW17)*100</f>
        <v>0.3635095388</v>
      </c>
      <c r="N17" s="6">
        <f>('Raw data'!N17/'Raw data'!$AW17)*100</f>
        <v>0.002446397241</v>
      </c>
      <c r="O17" s="6">
        <f>('Raw data'!O17/'Raw data'!$AW17)*100</f>
        <v>0.01656022748</v>
      </c>
      <c r="P17" s="6">
        <f>('Raw data'!P17/'Raw data'!$AW17)*100</f>
        <v>0</v>
      </c>
      <c r="Q17" s="6">
        <f>('Raw data'!Q17/'Raw data'!$AW17)*100</f>
        <v>0.00259537656</v>
      </c>
      <c r="R17" s="6">
        <f>('Raw data'!R17/'Raw data'!$AW17)*100</f>
        <v>8.014303269</v>
      </c>
      <c r="S17" s="6">
        <f>('Raw data'!S17/'Raw data'!$AW17)*100</f>
        <v>0.003191293837</v>
      </c>
      <c r="T17" s="6">
        <f>('Raw data'!T17/'Raw data'!$AW17)*100</f>
        <v>0.0003842098231</v>
      </c>
      <c r="U17" s="6">
        <f>('Raw data'!U17/'Raw data'!$AW17)*100</f>
        <v>0.0001960254199</v>
      </c>
      <c r="V17" s="6">
        <f>('Raw data'!V17/'Raw data'!$AW17)*100</f>
        <v>2.899608012</v>
      </c>
      <c r="W17" s="6">
        <f>('Raw data'!W17/'Raw data'!$AW17)*100</f>
        <v>0</v>
      </c>
      <c r="X17" s="6">
        <f>('Raw data'!X17/'Raw data'!$AW17)*100</f>
        <v>3.123861092</v>
      </c>
      <c r="Y17" s="6">
        <f>('Raw data'!Y17/'Raw data'!$AW17)*100</f>
        <v>0.08207192282</v>
      </c>
      <c r="Z17" s="6">
        <f>('Raw data'!Z17/'Raw data'!$AW17)*100</f>
        <v>0.0007448965958</v>
      </c>
      <c r="AA17" s="6">
        <f>('Raw data'!AA17/'Raw data'!$AW17)*100</f>
        <v>0.003661754845</v>
      </c>
      <c r="AB17" s="6">
        <f>('Raw data'!AB17/'Raw data'!$AW17)*100</f>
        <v>0.005065296851</v>
      </c>
      <c r="AC17" s="6">
        <f>('Raw data'!AC17/'Raw data'!$AW17)*100</f>
        <v>0.005347573456</v>
      </c>
      <c r="AD17" s="6">
        <f>('Raw data'!AD17/'Raw data'!$AW17)*100</f>
        <v>0.8538083191</v>
      </c>
      <c r="AE17" s="6">
        <f>('Raw data'!AE17/'Raw data'!$AW17)*100</f>
        <v>0.005919967682</v>
      </c>
      <c r="AF17" s="6">
        <f>('Raw data'!AF17/'Raw data'!$AW17)*100</f>
        <v>0.0001097742352</v>
      </c>
      <c r="AG17" s="6">
        <f>('Raw data'!AG17/'Raw data'!$AW17)*100</f>
        <v>0.01924185522</v>
      </c>
      <c r="AH17" s="6">
        <f>('Raw data'!AH17/'Raw data'!$AW17)*100</f>
        <v>0.003740165013</v>
      </c>
      <c r="AI17" s="6">
        <f>('Raw data'!AI17/'Raw data'!$AW17)*100</f>
        <v>0.001317290822</v>
      </c>
      <c r="AJ17" s="6">
        <f>('Raw data'!AJ17/'Raw data'!$AW17)*100</f>
        <v>51.64877765</v>
      </c>
      <c r="AK17" s="6">
        <f>('Raw data'!AK17/'Raw data'!$AW17)*100</f>
        <v>0.01410598922</v>
      </c>
      <c r="AL17" s="6">
        <f>('Raw data'!AL17/'Raw data'!$AW17)*100</f>
        <v>0.4192591682</v>
      </c>
      <c r="AM17" s="6">
        <f>('Raw data'!AM17/'Raw data'!$AW17)*100</f>
        <v>0.06276733947</v>
      </c>
      <c r="AN17" s="6">
        <f>('Raw data'!AN17/'Raw data'!$AW17)*100</f>
        <v>0</v>
      </c>
      <c r="AO17" s="6">
        <f>('Raw data'!AO17/'Raw data'!$AW17)*100</f>
        <v>0.002744355879</v>
      </c>
      <c r="AP17" s="6">
        <f>('Raw data'!AP17/'Raw data'!$AW17)*100</f>
        <v>0.9609166086</v>
      </c>
      <c r="AQ17" s="6">
        <f>('Raw data'!AQ17/'Raw data'!$AW17)*100</f>
        <v>0.008923077116</v>
      </c>
      <c r="AR17" s="6">
        <f>('Raw data'!AR17/'Raw data'!$AW17)*100</f>
        <v>0</v>
      </c>
      <c r="AS17" s="6">
        <f>('Raw data'!AS17/'Raw data'!$AW17)*100</f>
        <v>0.005465188708</v>
      </c>
      <c r="AT17" s="6">
        <f>('Raw data'!AT17/'Raw data'!$AW17)*100</f>
        <v>0.01475679361</v>
      </c>
      <c r="AU17" s="6">
        <f>('Raw data'!AU17/'Raw data'!$AW17)*100</f>
        <v>0.05338948338</v>
      </c>
      <c r="AW17" s="6">
        <f t="shared" si="1"/>
        <v>100</v>
      </c>
    </row>
    <row r="18" ht="15.75" customHeight="1">
      <c r="A18" s="4">
        <v>22.0</v>
      </c>
      <c r="B18" s="18" t="s">
        <v>5</v>
      </c>
      <c r="C18" s="18">
        <v>6.0</v>
      </c>
      <c r="D18" s="18">
        <v>2.0</v>
      </c>
      <c r="E18" s="6">
        <f>('Raw data'!E18/'Raw data'!$AW18)*100</f>
        <v>14.48490143</v>
      </c>
      <c r="F18" s="6">
        <f>('Raw data'!F18/'Raw data'!$AW18)*100</f>
        <v>0</v>
      </c>
      <c r="G18" s="6">
        <f>('Raw data'!G18/'Raw data'!$AW18)*100</f>
        <v>0</v>
      </c>
      <c r="H18" s="6">
        <f>('Raw data'!H18/'Raw data'!$AW18)*100</f>
        <v>0.002874865932</v>
      </c>
      <c r="I18" s="6">
        <f>('Raw data'!I18/'Raw data'!$AW18)*100</f>
        <v>0.001326861199</v>
      </c>
      <c r="J18" s="6">
        <f>('Raw data'!J18/'Raw data'!$AW18)*100</f>
        <v>18.79720032</v>
      </c>
      <c r="K18" s="6">
        <f>('Raw data'!K18/'Raw data'!$AW18)*100</f>
        <v>0.001548004732</v>
      </c>
      <c r="L18" s="6">
        <f>('Raw data'!L18/'Raw data'!$AW18)*100</f>
        <v>0</v>
      </c>
      <c r="M18" s="6">
        <f>('Raw data'!M18/'Raw data'!$AW18)*100</f>
        <v>0.3460896295</v>
      </c>
      <c r="N18" s="6">
        <f>('Raw data'!N18/'Raw data'!$AW18)*100</f>
        <v>0</v>
      </c>
      <c r="O18" s="6">
        <f>('Raw data'!O18/'Raw data'!$AW18)*100</f>
        <v>0.02830637225</v>
      </c>
      <c r="P18" s="6">
        <f>('Raw data'!P18/'Raw data'!$AW18)*100</f>
        <v>0</v>
      </c>
      <c r="Q18" s="6">
        <f>('Raw data'!Q18/'Raw data'!$AW18)*100</f>
        <v>0.001326861199</v>
      </c>
      <c r="R18" s="6">
        <f>('Raw data'!R18/'Raw data'!$AW18)*100</f>
        <v>7.253507889</v>
      </c>
      <c r="S18" s="6">
        <f>('Raw data'!S18/'Raw data'!$AW18)*100</f>
        <v>0.002543150632</v>
      </c>
      <c r="T18" s="6">
        <f>('Raw data'!T18/'Raw data'!$AW18)*100</f>
        <v>0.0001105717666</v>
      </c>
      <c r="U18" s="6">
        <f>('Raw data'!U18/'Raw data'!$AW18)*100</f>
        <v>0</v>
      </c>
      <c r="V18" s="6">
        <f>('Raw data'!V18/'Raw data'!$AW18)*100</f>
        <v>2.841694402</v>
      </c>
      <c r="W18" s="6">
        <f>('Raw data'!W18/'Raw data'!$AW18)*100</f>
        <v>0</v>
      </c>
      <c r="X18" s="6">
        <f>('Raw data'!X18/'Raw data'!$AW18)*100</f>
        <v>3.892126185</v>
      </c>
      <c r="Y18" s="6">
        <f>('Raw data'!Y18/'Raw data'!$AW18)*100</f>
        <v>0.0509735844</v>
      </c>
      <c r="Z18" s="6">
        <f>('Raw data'!Z18/'Raw data'!$AW18)*100</f>
        <v>0.0004422870664</v>
      </c>
      <c r="AA18" s="6">
        <f>('Raw data'!AA18/'Raw data'!$AW18)*100</f>
        <v>0.003096009465</v>
      </c>
      <c r="AB18" s="6">
        <f>('Raw data'!AB18/'Raw data'!$AW18)*100</f>
        <v>0</v>
      </c>
      <c r="AC18" s="6">
        <f>('Raw data'!AC18/'Raw data'!$AW18)*100</f>
        <v>0.002764294165</v>
      </c>
      <c r="AD18" s="6">
        <f>('Raw data'!AD18/'Raw data'!$AW18)*100</f>
        <v>0.9542343458</v>
      </c>
      <c r="AE18" s="6">
        <f>('Raw data'!AE18/'Raw data'!$AW18)*100</f>
        <v>0.005749731863</v>
      </c>
      <c r="AF18" s="6">
        <f>('Raw data'!AF18/'Raw data'!$AW18)*100</f>
        <v>0</v>
      </c>
      <c r="AG18" s="6">
        <f>('Raw data'!AG18/'Raw data'!$AW18)*100</f>
        <v>0.01758091089</v>
      </c>
      <c r="AH18" s="6">
        <f>('Raw data'!AH18/'Raw data'!$AW18)*100</f>
        <v>0.002653722399</v>
      </c>
      <c r="AI18" s="6">
        <f>('Raw data'!AI18/'Raw data'!$AW18)*100</f>
        <v>0.001105717666</v>
      </c>
      <c r="AJ18" s="6">
        <f>('Raw data'!AJ18/'Raw data'!$AW18)*100</f>
        <v>49.75729497</v>
      </c>
      <c r="AK18" s="6">
        <f>('Raw data'!AK18/'Raw data'!$AW18)*100</f>
        <v>0.01382147083</v>
      </c>
      <c r="AL18" s="6">
        <f>('Raw data'!AL18/'Raw data'!$AW18)*100</f>
        <v>0.5749731863</v>
      </c>
      <c r="AM18" s="6">
        <f>('Raw data'!AM18/'Raw data'!$AW18)*100</f>
        <v>0.06877563883</v>
      </c>
      <c r="AN18" s="6">
        <f>('Raw data'!AN18/'Raw data'!$AW18)*100</f>
        <v>0</v>
      </c>
      <c r="AO18" s="6">
        <f>('Raw data'!AO18/'Raw data'!$AW18)*100</f>
        <v>0.002211435332</v>
      </c>
      <c r="AP18" s="6">
        <f>('Raw data'!AP18/'Raw data'!$AW18)*100</f>
        <v>0.8348168379</v>
      </c>
      <c r="AQ18" s="6">
        <f>('Raw data'!AQ18/'Raw data'!$AW18)*100</f>
        <v>0</v>
      </c>
      <c r="AR18" s="6">
        <f>('Raw data'!AR18/'Raw data'!$AW18)*100</f>
        <v>0</v>
      </c>
      <c r="AS18" s="6">
        <f>('Raw data'!AS18/'Raw data'!$AW18)*100</f>
        <v>0.003648868298</v>
      </c>
      <c r="AT18" s="6">
        <f>('Raw data'!AT18/'Raw data'!$AW18)*100</f>
        <v>0.01382147083</v>
      </c>
      <c r="AU18" s="6">
        <f>('Raw data'!AU18/'Raw data'!$AW18)*100</f>
        <v>0.03847897478</v>
      </c>
      <c r="AW18" s="6">
        <f t="shared" si="1"/>
        <v>100</v>
      </c>
    </row>
    <row r="19" ht="15.75" customHeight="1">
      <c r="A19" s="4">
        <v>23.0</v>
      </c>
      <c r="B19" s="18" t="s">
        <v>63</v>
      </c>
      <c r="C19" s="4">
        <v>3.0</v>
      </c>
      <c r="D19" s="4">
        <v>6.0</v>
      </c>
      <c r="E19" s="6">
        <f>('Raw data'!E19/'Raw data'!$AW19)*100</f>
        <v>12.50234766</v>
      </c>
      <c r="F19" s="6">
        <f>('Raw data'!F19/'Raw data'!$AW19)*100</f>
        <v>0.000722357865</v>
      </c>
      <c r="G19" s="6">
        <f>('Raw data'!G19/'Raw data'!$AW19)*100</f>
        <v>0.01794781465</v>
      </c>
      <c r="H19" s="6">
        <f>('Raw data'!H19/'Raw data'!$AW19)*100</f>
        <v>0.004111883231</v>
      </c>
      <c r="I19" s="6">
        <f>('Raw data'!I19/'Raw data'!$AW19)*100</f>
        <v>0.002111507605</v>
      </c>
      <c r="J19" s="6">
        <f>('Raw data'!J19/'Raw data'!$AW19)*100</f>
        <v>28.28308871</v>
      </c>
      <c r="K19" s="6">
        <f>('Raw data'!K19/'Raw data'!$AW19)*100</f>
        <v>0.002722733491</v>
      </c>
      <c r="L19" s="6">
        <f>('Raw data'!L19/'Raw data'!$AW19)*100</f>
        <v>0</v>
      </c>
      <c r="M19" s="6">
        <f>('Raw data'!M19/'Raw data'!$AW19)*100</f>
        <v>0.4484175362</v>
      </c>
      <c r="N19" s="6">
        <f>('Raw data'!N19/'Raw data'!$AW19)*100</f>
        <v>0</v>
      </c>
      <c r="O19" s="6">
        <f>('Raw data'!O19/'Raw data'!$AW19)*100</f>
        <v>0.01544734511</v>
      </c>
      <c r="P19" s="6">
        <f>('Raw data'!P19/'Raw data'!$AW19)*100</f>
        <v>0</v>
      </c>
      <c r="Q19" s="6">
        <f>('Raw data'!Q19/'Raw data'!$AW19)*100</f>
        <v>0.0007779238546</v>
      </c>
      <c r="R19" s="6">
        <f>('Raw data'!R19/'Raw data'!$AW19)*100</f>
        <v>7.218022051</v>
      </c>
      <c r="S19" s="6">
        <f>('Raw data'!S19/'Raw data'!$AW19)*100</f>
        <v>0.002500469533</v>
      </c>
      <c r="T19" s="6">
        <f>('Raw data'!T19/'Raw data'!$AW19)*100</f>
        <v>0</v>
      </c>
      <c r="U19" s="6">
        <f>('Raw data'!U19/'Raw data'!$AW19)*100</f>
        <v>0.003667355314</v>
      </c>
      <c r="V19" s="6">
        <f>('Raw data'!V19/'Raw data'!$AW19)*100</f>
        <v>0.9768500974</v>
      </c>
      <c r="W19" s="6">
        <f>('Raw data'!W19/'Raw data'!$AW19)*100</f>
        <v>0</v>
      </c>
      <c r="X19" s="6">
        <f>('Raw data'!X19/'Raw data'!$AW19)*100</f>
        <v>3.667355314</v>
      </c>
      <c r="Y19" s="6">
        <f>('Raw data'!Y19/'Raw data'!$AW19)*100</f>
        <v>0.05228759623</v>
      </c>
      <c r="Z19" s="6">
        <f>('Raw data'!Z19/'Raw data'!$AW19)*100</f>
        <v>0.001166885782</v>
      </c>
      <c r="AA19" s="6">
        <f>('Raw data'!AA19/'Raw data'!$AW19)*100</f>
        <v>0.003667355314</v>
      </c>
      <c r="AB19" s="6">
        <f>('Raw data'!AB19/'Raw data'!$AW19)*100</f>
        <v>0</v>
      </c>
      <c r="AC19" s="6">
        <f>('Raw data'!AC19/'Raw data'!$AW19)*100</f>
        <v>0.001778111668</v>
      </c>
      <c r="AD19" s="6">
        <f>('Raw data'!AD19/'Raw data'!$AW19)*100</f>
        <v>1.083536797</v>
      </c>
      <c r="AE19" s="6">
        <f>('Raw data'!AE19/'Raw data'!$AW19)*100</f>
        <v>0.00294499745</v>
      </c>
      <c r="AF19" s="6">
        <f>('Raw data'!AF19/'Raw data'!$AW19)*100</f>
        <v>0</v>
      </c>
      <c r="AG19" s="6">
        <f>('Raw data'!AG19/'Raw data'!$AW19)*100</f>
        <v>0.007390276619</v>
      </c>
      <c r="AH19" s="6">
        <f>('Raw data'!AH19/'Raw data'!$AW19)*100</f>
        <v>0.008779426359</v>
      </c>
      <c r="AI19" s="6">
        <f>('Raw data'!AI19/'Raw data'!$AW19)*100</f>
        <v>0.001944809636</v>
      </c>
      <c r="AJ19" s="6">
        <f>('Raw data'!AJ19/'Raw data'!$AW19)*100</f>
        <v>44.11939575</v>
      </c>
      <c r="AK19" s="6">
        <f>('Raw data'!AK19/'Raw data'!$AW19)*100</f>
        <v>0.01639196694</v>
      </c>
      <c r="AL19" s="6">
        <f>('Raw data'!AL19/'Raw data'!$AW19)*100</f>
        <v>0.6378975608</v>
      </c>
      <c r="AM19" s="6">
        <f>('Raw data'!AM19/'Raw data'!$AW19)*100</f>
        <v>0.09090595901</v>
      </c>
      <c r="AN19" s="6">
        <f>('Raw data'!AN19/'Raw data'!$AW19)*100</f>
        <v>0</v>
      </c>
      <c r="AO19" s="6">
        <f>('Raw data'!AO19/'Raw data'!$AW19)*100</f>
        <v>0.007612540577</v>
      </c>
      <c r="AP19" s="6">
        <f>('Raw data'!AP19/'Raw data'!$AW19)*100</f>
        <v>0.7523634994</v>
      </c>
      <c r="AQ19" s="6">
        <f>('Raw data'!AQ19/'Raw data'!$AW19)*100</f>
        <v>0.0117799898</v>
      </c>
      <c r="AR19" s="6">
        <f>('Raw data'!AR19/'Raw data'!$AW19)*100</f>
        <v>0</v>
      </c>
      <c r="AS19" s="6">
        <f>('Raw data'!AS19/'Raw data'!$AW19)*100</f>
        <v>0.005112071044</v>
      </c>
      <c r="AT19" s="6">
        <f>('Raw data'!AT19/'Raw data'!$AW19)*100</f>
        <v>0.01594743902</v>
      </c>
      <c r="AU19" s="6">
        <f>('Raw data'!AU19/'Raw data'!$AW19)*100</f>
        <v>0.03300619783</v>
      </c>
      <c r="AW19" s="6">
        <f t="shared" si="1"/>
        <v>100</v>
      </c>
    </row>
    <row r="20" ht="15.75" customHeight="1">
      <c r="A20" s="4">
        <v>25.0</v>
      </c>
      <c r="B20" s="18" t="s">
        <v>5</v>
      </c>
      <c r="C20" s="18">
        <v>4.0</v>
      </c>
      <c r="D20" s="18">
        <v>2.0</v>
      </c>
      <c r="E20" s="6">
        <f>('Raw data'!E21/'Raw data'!$AW21)*100</f>
        <v>13.47235421</v>
      </c>
      <c r="F20" s="6">
        <f>('Raw data'!F21/'Raw data'!$AW21)*100</f>
        <v>0</v>
      </c>
      <c r="G20" s="6">
        <f>('Raw data'!G21/'Raw data'!$AW21)*100</f>
        <v>0.02165940023</v>
      </c>
      <c r="H20" s="6">
        <f>('Raw data'!H21/'Raw data'!$AW21)*100</f>
        <v>0.003316271806</v>
      </c>
      <c r="I20" s="6">
        <f>('Raw data'!I21/'Raw data'!$AW21)*100</f>
        <v>0.001554502409</v>
      </c>
      <c r="J20" s="6">
        <f>('Raw data'!J21/'Raw data'!$AW21)*100</f>
        <v>12.0214853</v>
      </c>
      <c r="K20" s="6">
        <f>('Raw data'!K21/'Raw data'!$AW21)*100</f>
        <v>0.001658135903</v>
      </c>
      <c r="L20" s="6">
        <f>('Raw data'!L21/'Raw data'!$AW21)*100</f>
        <v>0</v>
      </c>
      <c r="M20" s="6">
        <f>('Raw data'!M21/'Raw data'!$AW21)*100</f>
        <v>0.3181548264</v>
      </c>
      <c r="N20" s="6">
        <f>('Raw data'!N21/'Raw data'!$AW21)*100</f>
        <v>0</v>
      </c>
      <c r="O20" s="6">
        <f>('Raw data'!O21/'Raw data'!$AW21)*100</f>
        <v>0.02601200698</v>
      </c>
      <c r="P20" s="6">
        <f>('Raw data'!P21/'Raw data'!$AW21)*100</f>
        <v>0</v>
      </c>
      <c r="Q20" s="6">
        <f>('Raw data'!Q21/'Raw data'!$AW21)*100</f>
        <v>0.003834439275</v>
      </c>
      <c r="R20" s="6">
        <f>('Raw data'!R21/'Raw data'!$AW21)*100</f>
        <v>7.368341418</v>
      </c>
      <c r="S20" s="6">
        <f>('Raw data'!S21/'Raw data'!$AW21)*100</f>
        <v>0.004041706263</v>
      </c>
      <c r="T20" s="6">
        <f>('Raw data'!T21/'Raw data'!$AW21)*100</f>
        <v>0.0008290679514</v>
      </c>
      <c r="U20" s="6">
        <f>('Raw data'!U21/'Raw data'!$AW21)*100</f>
        <v>0.0002072669879</v>
      </c>
      <c r="V20" s="6">
        <f>('Raw data'!V21/'Raw data'!$AW21)*100</f>
        <v>2.756650939</v>
      </c>
      <c r="W20" s="6">
        <f>('Raw data'!W21/'Raw data'!$AW21)*100</f>
        <v>0</v>
      </c>
      <c r="X20" s="6">
        <f>('Raw data'!X21/'Raw data'!$AW21)*100</f>
        <v>1.813586144</v>
      </c>
      <c r="Y20" s="6">
        <f>('Raw data'!Y21/'Raw data'!$AW21)*100</f>
        <v>0.0768960525</v>
      </c>
      <c r="Z20" s="6">
        <f>('Raw data'!Z21/'Raw data'!$AW21)*100</f>
        <v>0.0005181674697</v>
      </c>
      <c r="AA20" s="6">
        <f>('Raw data'!AA21/'Raw data'!$AW21)*100</f>
        <v>0.003523538794</v>
      </c>
      <c r="AB20" s="6">
        <f>('Raw data'!AB21/'Raw data'!$AW21)*100</f>
        <v>0</v>
      </c>
      <c r="AC20" s="6">
        <f>('Raw data'!AC21/'Raw data'!$AW21)*100</f>
        <v>0.007876145539</v>
      </c>
      <c r="AD20" s="6">
        <f>('Raw data'!AD21/'Raw data'!$AW21)*100</f>
        <v>0.7181801129</v>
      </c>
      <c r="AE20" s="6">
        <f>('Raw data'!AE21/'Raw data'!$AW21)*100</f>
        <v>0.005699842166</v>
      </c>
      <c r="AF20" s="6">
        <f>('Raw data'!AF21/'Raw data'!$AW21)*100</f>
        <v>0</v>
      </c>
      <c r="AG20" s="6">
        <f>('Raw data'!AG21/'Raw data'!$AW21)*100</f>
        <v>0.01761769397</v>
      </c>
      <c r="AH20" s="6">
        <f>('Raw data'!AH21/'Raw data'!$AW21)*100</f>
        <v>0.004559873733</v>
      </c>
      <c r="AI20" s="6">
        <f>('Raw data'!AI21/'Raw data'!$AW21)*100</f>
        <v>0.001139968433</v>
      </c>
      <c r="AJ20" s="6">
        <f>('Raw data'!AJ21/'Raw data'!$AW21)*100</f>
        <v>59.90015949</v>
      </c>
      <c r="AK20" s="6">
        <f>('Raw data'!AK21/'Raw data'!$AW21)*100</f>
        <v>0.01336872072</v>
      </c>
      <c r="AL20" s="6">
        <f>('Raw data'!AL21/'Raw data'!$AW21)*100</f>
        <v>0.3492448745</v>
      </c>
      <c r="AM20" s="6">
        <f>('Raw data'!AM21/'Raw data'!$AW21)*100</f>
        <v>0.05616935371</v>
      </c>
      <c r="AN20" s="6">
        <f>('Raw data'!AN21/'Raw data'!$AW21)*100</f>
        <v>0</v>
      </c>
      <c r="AO20" s="6">
        <f>('Raw data'!AO21/'Raw data'!$AW21)*100</f>
        <v>0.003005371324</v>
      </c>
      <c r="AP20" s="6">
        <f>('Raw data'!AP21/'Raw data'!$AW21)*100</f>
        <v>0.9409921249</v>
      </c>
      <c r="AQ20" s="6">
        <f>('Raw data'!AQ21/'Raw data'!$AW21)*100</f>
        <v>0.01782496096</v>
      </c>
      <c r="AR20" s="6">
        <f>('Raw data'!AR21/'Raw data'!$AW21)*100</f>
        <v>0</v>
      </c>
      <c r="AS20" s="6">
        <f>('Raw data'!AS21/'Raw data'!$AW21)*100</f>
        <v>0.005078041203</v>
      </c>
      <c r="AT20" s="6">
        <f>('Raw data'!AT21/'Raw data'!$AW21)*100</f>
        <v>0.01471595614</v>
      </c>
      <c r="AU20" s="6">
        <f>('Raw data'!AU21/'Raw data'!$AW21)*100</f>
        <v>0.04974407709</v>
      </c>
      <c r="AW20" s="6">
        <f t="shared" si="1"/>
        <v>100</v>
      </c>
    </row>
    <row r="21" ht="15.75" customHeight="1">
      <c r="A21" s="4">
        <v>26.0</v>
      </c>
      <c r="B21" s="18" t="s">
        <v>5</v>
      </c>
      <c r="C21" s="4">
        <v>4.0</v>
      </c>
      <c r="D21" s="4">
        <v>3.0</v>
      </c>
      <c r="E21" s="6">
        <f>('Raw data'!E22/'Raw data'!$AW22)*100</f>
        <v>17.62235961</v>
      </c>
      <c r="F21" s="6">
        <f>('Raw data'!F22/'Raw data'!$AW22)*100</f>
        <v>0</v>
      </c>
      <c r="G21" s="6">
        <f>('Raw data'!G22/'Raw data'!$AW22)*100</f>
        <v>0</v>
      </c>
      <c r="H21" s="6">
        <f>('Raw data'!H22/'Raw data'!$AW22)*100</f>
        <v>0.003614842997</v>
      </c>
      <c r="I21" s="6">
        <f>('Raw data'!I22/'Raw data'!$AW22)*100</f>
        <v>0.001807421499</v>
      </c>
      <c r="J21" s="6">
        <f>('Raw data'!J22/'Raw data'!$AW22)*100</f>
        <v>17.96125114</v>
      </c>
      <c r="K21" s="6">
        <f>('Raw data'!K22/'Raw data'!$AW22)*100</f>
        <v>0.001807421499</v>
      </c>
      <c r="L21" s="6">
        <f>('Raw data'!L22/'Raw data'!$AW22)*100</f>
        <v>0</v>
      </c>
      <c r="M21" s="6">
        <f>('Raw data'!M22/'Raw data'!$AW22)*100</f>
        <v>0.3275951466</v>
      </c>
      <c r="N21" s="6">
        <f>('Raw data'!N22/'Raw data'!$AW22)*100</f>
        <v>0</v>
      </c>
      <c r="O21" s="6">
        <f>('Raw data'!O22/'Raw data'!$AW22)*100</f>
        <v>0.0258687202</v>
      </c>
      <c r="P21" s="6">
        <f>('Raw data'!P22/'Raw data'!$AW22)*100</f>
        <v>0</v>
      </c>
      <c r="Q21" s="6">
        <f>('Raw data'!Q22/'Raw data'!$AW22)*100</f>
        <v>0.001694457655</v>
      </c>
      <c r="R21" s="6">
        <f>('Raw data'!R22/'Raw data'!$AW22)*100</f>
        <v>7.828394366</v>
      </c>
      <c r="S21" s="6">
        <f>('Raw data'!S22/'Raw data'!$AW22)*100</f>
        <v>0.003050023779</v>
      </c>
      <c r="T21" s="6">
        <f>('Raw data'!T22/'Raw data'!$AW22)*100</f>
        <v>0</v>
      </c>
      <c r="U21" s="6">
        <f>('Raw data'!U22/'Raw data'!$AW22)*100</f>
        <v>0.0002259276873</v>
      </c>
      <c r="V21" s="6">
        <f>('Raw data'!V22/'Raw data'!$AW22)*100</f>
        <v>2.643353942</v>
      </c>
      <c r="W21" s="6">
        <f>('Raw data'!W22/'Raw data'!$AW22)*100</f>
        <v>0</v>
      </c>
      <c r="X21" s="6">
        <f>('Raw data'!X22/'Raw data'!$AW22)*100</f>
        <v>4.315218828</v>
      </c>
      <c r="Y21" s="6">
        <f>('Raw data'!Y22/'Raw data'!$AW22)*100</f>
        <v>0.06337271629</v>
      </c>
      <c r="Z21" s="6">
        <f>('Raw data'!Z22/'Raw data'!$AW22)*100</f>
        <v>0.000677783062</v>
      </c>
      <c r="AA21" s="6">
        <f>('Raw data'!AA22/'Raw data'!$AW22)*100</f>
        <v>0.003727806841</v>
      </c>
      <c r="AB21" s="6">
        <f>('Raw data'!AB22/'Raw data'!$AW22)*100</f>
        <v>0</v>
      </c>
      <c r="AC21" s="6">
        <f>('Raw data'!AC22/'Raw data'!$AW22)*100</f>
        <v>0.003840770685</v>
      </c>
      <c r="AD21" s="6">
        <f>('Raw data'!AD22/'Raw data'!$AW22)*100</f>
        <v>1.003118932</v>
      </c>
      <c r="AE21" s="6">
        <f>('Raw data'!AE22/'Raw data'!$AW22)*100</f>
        <v>0.00587411987</v>
      </c>
      <c r="AF21" s="6">
        <f>('Raw data'!AF22/'Raw data'!$AW22)*100</f>
        <v>0</v>
      </c>
      <c r="AG21" s="6">
        <f>('Raw data'!AG22/'Raw data'!$AW22)*100</f>
        <v>0.01581493811</v>
      </c>
      <c r="AH21" s="6">
        <f>('Raw data'!AH22/'Raw data'!$AW22)*100</f>
        <v>0.003953734528</v>
      </c>
      <c r="AI21" s="6">
        <f>('Raw data'!AI22/'Raw data'!$AW22)*100</f>
        <v>0.001468529968</v>
      </c>
      <c r="AJ21" s="6">
        <f>('Raw data'!AJ22/'Raw data'!$AW22)*100</f>
        <v>46.54110359</v>
      </c>
      <c r="AK21" s="6">
        <f>('Raw data'!AK22/'Raw data'!$AW22)*100</f>
        <v>0.01445937199</v>
      </c>
      <c r="AL21" s="6">
        <f>('Raw data'!AL22/'Raw data'!$AW22)*100</f>
        <v>0.517374404</v>
      </c>
      <c r="AM21" s="6">
        <f>('Raw data'!AM22/'Raw data'!$AW22)*100</f>
        <v>0.07952654594</v>
      </c>
      <c r="AN21" s="6">
        <f>('Raw data'!AN22/'Raw data'!$AW22)*100</f>
        <v>0</v>
      </c>
      <c r="AO21" s="6">
        <f>('Raw data'!AO22/'Raw data'!$AW22)*100</f>
        <v>0.003162987623</v>
      </c>
      <c r="AP21" s="6">
        <f>('Raw data'!AP22/'Raw data'!$AW22)*100</f>
        <v>0.9398591793</v>
      </c>
      <c r="AQ21" s="6">
        <f>('Raw data'!AQ22/'Raw data'!$AW22)*100</f>
        <v>0</v>
      </c>
      <c r="AR21" s="6">
        <f>('Raw data'!AR22/'Raw data'!$AW22)*100</f>
        <v>0</v>
      </c>
      <c r="AS21" s="6">
        <f>('Raw data'!AS22/'Raw data'!$AW22)*100</f>
        <v>0.004970409121</v>
      </c>
      <c r="AT21" s="6">
        <f>('Raw data'!AT22/'Raw data'!$AW22)*100</f>
        <v>0.01468529968</v>
      </c>
      <c r="AU21" s="6">
        <f>('Raw data'!AU22/'Raw data'!$AW22)*100</f>
        <v>0.04676703128</v>
      </c>
      <c r="AW21" s="6">
        <f t="shared" si="1"/>
        <v>100</v>
      </c>
    </row>
    <row r="22" ht="15.75" customHeight="1">
      <c r="A22" s="4">
        <v>27.0</v>
      </c>
      <c r="B22" s="18" t="s">
        <v>5</v>
      </c>
      <c r="C22" s="18">
        <v>3.0</v>
      </c>
      <c r="D22" s="18">
        <v>2.0</v>
      </c>
      <c r="E22" s="6">
        <f>('Raw data'!E23/'Raw data'!$AW23)*100</f>
        <v>13.63346003</v>
      </c>
      <c r="F22" s="6">
        <f>('Raw data'!F23/'Raw data'!$AW23)*100</f>
        <v>0.0004397890332</v>
      </c>
      <c r="G22" s="6">
        <f>('Raw data'!G23/'Raw data'!$AW23)*100</f>
        <v>0.02264913521</v>
      </c>
      <c r="H22" s="6">
        <f>('Raw data'!H23/'Raw data'!$AW23)*100</f>
        <v>0.003848154041</v>
      </c>
      <c r="I22" s="6">
        <f>('Raw data'!I23/'Raw data'!$AW23)*100</f>
        <v>0.001539261616</v>
      </c>
      <c r="J22" s="6">
        <f>('Raw data'!J23/'Raw data'!$AW23)*100</f>
        <v>21.43971537</v>
      </c>
      <c r="K22" s="6">
        <f>('Raw data'!K23/'Raw data'!$AW23)*100</f>
        <v>0.002418839683</v>
      </c>
      <c r="L22" s="6">
        <f>('Raw data'!L23/'Raw data'!$AW23)*100</f>
        <v>0</v>
      </c>
      <c r="M22" s="6">
        <f>('Raw data'!M23/'Raw data'!$AW23)*100</f>
        <v>0.3342396652</v>
      </c>
      <c r="N22" s="6">
        <f>('Raw data'!N23/'Raw data'!$AW23)*100</f>
        <v>0</v>
      </c>
      <c r="O22" s="6">
        <f>('Raw data'!O23/'Raw data'!$AW23)*100</f>
        <v>0.01869103391</v>
      </c>
      <c r="P22" s="6">
        <f>('Raw data'!P23/'Raw data'!$AW23)*100</f>
        <v>0</v>
      </c>
      <c r="Q22" s="6">
        <f>('Raw data'!Q23/'Raw data'!$AW23)*100</f>
        <v>0.001429314358</v>
      </c>
      <c r="R22" s="6">
        <f>('Raw data'!R23/'Raw data'!$AW23)*100</f>
        <v>7.641334452</v>
      </c>
      <c r="S22" s="6">
        <f>('Raw data'!S23/'Raw data'!$AW23)*100</f>
        <v>0.002638734199</v>
      </c>
      <c r="T22" s="6">
        <f>('Raw data'!T23/'Raw data'!$AW23)*100</f>
        <v>0.0001099472583</v>
      </c>
      <c r="U22" s="6">
        <f>('Raw data'!U23/'Raw data'!$AW23)*100</f>
        <v>0.002858628716</v>
      </c>
      <c r="V22" s="6">
        <f>('Raw data'!V23/'Raw data'!$AW23)*100</f>
        <v>1.847113939</v>
      </c>
      <c r="W22" s="6">
        <f>('Raw data'!W23/'Raw data'!$AW23)*100</f>
        <v>0</v>
      </c>
      <c r="X22" s="6">
        <f>('Raw data'!X23/'Raw data'!$AW23)*100</f>
        <v>3.078523232</v>
      </c>
      <c r="Y22" s="6">
        <f>('Raw data'!Y23/'Raw data'!$AW23)*100</f>
        <v>0.05574325996</v>
      </c>
      <c r="Z22" s="6">
        <f>('Raw data'!Z23/'Raw data'!$AW23)*100</f>
        <v>0.001099472583</v>
      </c>
      <c r="AA22" s="6">
        <f>('Raw data'!AA23/'Raw data'!$AW23)*100</f>
        <v>0.003738206782</v>
      </c>
      <c r="AB22" s="6">
        <f>('Raw data'!AB23/'Raw data'!$AW23)*100</f>
        <v>0.00582720469</v>
      </c>
      <c r="AC22" s="6">
        <f>('Raw data'!AC23/'Raw data'!$AW23)*100</f>
        <v>0.002198945166</v>
      </c>
      <c r="AD22" s="6">
        <f>('Raw data'!AD23/'Raw data'!$AW23)*100</f>
        <v>1.017012139</v>
      </c>
      <c r="AE22" s="6">
        <f>('Raw data'!AE23/'Raw data'!$AW23)*100</f>
        <v>0.003408365007</v>
      </c>
      <c r="AF22" s="6">
        <f>('Raw data'!AF23/'Raw data'!$AW23)*100</f>
        <v>0</v>
      </c>
      <c r="AG22" s="6">
        <f>('Raw data'!AG23/'Raw data'!$AW23)*100</f>
        <v>0.009785305989</v>
      </c>
      <c r="AH22" s="6">
        <f>('Raw data'!AH23/'Raw data'!$AW23)*100</f>
        <v>0.00714657179</v>
      </c>
      <c r="AI22" s="6">
        <f>('Raw data'!AI23/'Raw data'!$AW23)*100</f>
        <v>0.001539261616</v>
      </c>
      <c r="AJ22" s="6">
        <f>('Raw data'!AJ23/'Raw data'!$AW23)*100</f>
        <v>49.25637172</v>
      </c>
      <c r="AK22" s="6">
        <f>('Raw data'!AK23/'Raw data'!$AW23)*100</f>
        <v>0.01605229971</v>
      </c>
      <c r="AL22" s="6">
        <f>('Raw data'!AL23/'Raw data'!$AW23)*100</f>
        <v>0.6025109755</v>
      </c>
      <c r="AM22" s="6">
        <f>('Raw data'!AM23/'Raw data'!$AW23)*100</f>
        <v>0.06926677273</v>
      </c>
      <c r="AN22" s="6">
        <f>('Raw data'!AN23/'Raw data'!$AW23)*100</f>
        <v>0</v>
      </c>
      <c r="AO22" s="6">
        <f>('Raw data'!AO23/'Raw data'!$AW23)*100</f>
        <v>0.00582720469</v>
      </c>
      <c r="AP22" s="6">
        <f>('Raw data'!AP23/'Raw data'!$AW23)*100</f>
        <v>0.8487928341</v>
      </c>
      <c r="AQ22" s="6">
        <f>('Raw data'!AQ23/'Raw data'!$AW23)*100</f>
        <v>0.007476413564</v>
      </c>
      <c r="AR22" s="6">
        <f>('Raw data'!AR23/'Raw data'!$AW23)*100</f>
        <v>0</v>
      </c>
      <c r="AS22" s="6">
        <f>('Raw data'!AS23/'Raw data'!$AW23)*100</f>
        <v>0.004947626624</v>
      </c>
      <c r="AT22" s="6">
        <f>('Raw data'!AT23/'Raw data'!$AW23)*100</f>
        <v>0.01440309084</v>
      </c>
      <c r="AU22" s="6">
        <f>('Raw data'!AU23/'Raw data'!$AW23)*100</f>
        <v>0.03584280621</v>
      </c>
      <c r="AW22" s="6">
        <f t="shared" si="1"/>
        <v>100</v>
      </c>
    </row>
    <row r="23" ht="15.75" customHeight="1">
      <c r="A23" s="4">
        <v>28.0</v>
      </c>
      <c r="B23" s="18" t="s">
        <v>5</v>
      </c>
      <c r="C23" s="4">
        <v>5.0</v>
      </c>
      <c r="D23" s="4">
        <v>4.0</v>
      </c>
      <c r="E23" s="6">
        <f>('Raw data'!E24/'Raw data'!$AW24)*100</f>
        <v>11.83144281</v>
      </c>
      <c r="F23" s="6">
        <f>('Raw data'!F24/'Raw data'!$AW24)*100</f>
        <v>0</v>
      </c>
      <c r="G23" s="6">
        <f>('Raw data'!G24/'Raw data'!$AW24)*100</f>
        <v>0</v>
      </c>
      <c r="H23" s="6">
        <f>('Raw data'!H24/'Raw data'!$AW24)*100</f>
        <v>0.003334315702</v>
      </c>
      <c r="I23" s="6">
        <f>('Raw data'!I24/'Raw data'!$AW24)*100</f>
        <v>0.001613378565</v>
      </c>
      <c r="J23" s="6">
        <f>('Raw data'!J24/'Raw data'!$AW24)*100</f>
        <v>20.97392135</v>
      </c>
      <c r="K23" s="6">
        <f>('Raw data'!K24/'Raw data'!$AW24)*100</f>
        <v>0.001613378565</v>
      </c>
      <c r="L23" s="6">
        <f>('Raw data'!L24/'Raw data'!$AW24)*100</f>
        <v>0</v>
      </c>
      <c r="M23" s="6">
        <f>('Raw data'!M24/'Raw data'!$AW24)*100</f>
        <v>0.3065419274</v>
      </c>
      <c r="N23" s="6">
        <f>('Raw data'!N24/'Raw data'!$AW24)*100</f>
        <v>0</v>
      </c>
      <c r="O23" s="6">
        <f>('Raw data'!O24/'Raw data'!$AW24)*100</f>
        <v>0.02721231847</v>
      </c>
      <c r="P23" s="6">
        <f>('Raw data'!P24/'Raw data'!$AW24)*100</f>
        <v>0</v>
      </c>
      <c r="Q23" s="6">
        <f>('Raw data'!Q24/'Raw data'!$AW24)*100</f>
        <v>0.004625018554</v>
      </c>
      <c r="R23" s="6">
        <f>('Raw data'!R24/'Raw data'!$AW24)*100</f>
        <v>7.453808972</v>
      </c>
      <c r="S23" s="6">
        <f>('Raw data'!S24/'Raw data'!$AW24)*100</f>
        <v>0.003549432844</v>
      </c>
      <c r="T23" s="6">
        <f>('Raw data'!T24/'Raw data'!$AW24)*100</f>
        <v>0.0009680271392</v>
      </c>
      <c r="U23" s="6">
        <f>('Raw data'!U24/'Raw data'!$AW24)*100</f>
        <v>0</v>
      </c>
      <c r="V23" s="6">
        <f>('Raw data'!V24/'Raw data'!$AW24)*100</f>
        <v>2.818034561</v>
      </c>
      <c r="W23" s="6">
        <f>('Raw data'!W24/'Raw data'!$AW24)*100</f>
        <v>0</v>
      </c>
      <c r="X23" s="6">
        <f>('Raw data'!X24/'Raw data'!$AW24)*100</f>
        <v>3.968911271</v>
      </c>
      <c r="Y23" s="6">
        <f>('Raw data'!Y24/'Raw data'!$AW24)*100</f>
        <v>0.07862531542</v>
      </c>
      <c r="Z23" s="6">
        <f>('Raw data'!Z24/'Raw data'!$AW24)*100</f>
        <v>0.0007529099971</v>
      </c>
      <c r="AA23" s="6">
        <f>('Raw data'!AA24/'Raw data'!$AW24)*100</f>
        <v>0.002796522847</v>
      </c>
      <c r="AB23" s="6">
        <f>('Raw data'!AB24/'Raw data'!$AW24)*100</f>
        <v>0</v>
      </c>
      <c r="AC23" s="6">
        <f>('Raw data'!AC24/'Raw data'!$AW24)*100</f>
        <v>0.005485487122</v>
      </c>
      <c r="AD23" s="6">
        <f>('Raw data'!AD24/'Raw data'!$AW24)*100</f>
        <v>0.987387682</v>
      </c>
      <c r="AE23" s="6">
        <f>('Raw data'!AE24/'Raw data'!$AW24)*100</f>
        <v>0.006023279977</v>
      </c>
      <c r="AF23" s="6">
        <f>('Raw data'!AF24/'Raw data'!$AW24)*100</f>
        <v>0</v>
      </c>
      <c r="AG23" s="6">
        <f>('Raw data'!AG24/'Raw data'!$AW24)*100</f>
        <v>0.01903786707</v>
      </c>
      <c r="AH23" s="6">
        <f>('Raw data'!AH24/'Raw data'!$AW24)*100</f>
        <v>0.00419478427</v>
      </c>
      <c r="AI23" s="6">
        <f>('Raw data'!AI24/'Raw data'!$AW24)*100</f>
        <v>0</v>
      </c>
      <c r="AJ23" s="6">
        <f>('Raw data'!AJ24/'Raw data'!$AW24)*100</f>
        <v>50.01473552</v>
      </c>
      <c r="AK23" s="6">
        <f>('Raw data'!AK24/'Raw data'!$AW24)*100</f>
        <v>0.01398261423</v>
      </c>
      <c r="AL23" s="6">
        <f>('Raw data'!AL24/'Raw data'!$AW24)*100</f>
        <v>0.6173861977</v>
      </c>
      <c r="AM23" s="6">
        <f>('Raw data'!AM24/'Raw data'!$AW24)*100</f>
        <v>0.05840430406</v>
      </c>
      <c r="AN23" s="6">
        <f>('Raw data'!AN24/'Raw data'!$AW24)*100</f>
        <v>0</v>
      </c>
      <c r="AO23" s="6">
        <f>('Raw data'!AO24/'Raw data'!$AW24)*100</f>
        <v>0.002904081418</v>
      </c>
      <c r="AP23" s="6">
        <f>('Raw data'!AP24/'Raw data'!$AW24)*100</f>
        <v>0.74215414</v>
      </c>
      <c r="AQ23" s="6">
        <f>('Raw data'!AQ24/'Raw data'!$AW24)*100</f>
        <v>0</v>
      </c>
      <c r="AR23" s="6">
        <f>('Raw data'!AR24/'Raw data'!$AW24)*100</f>
        <v>0</v>
      </c>
      <c r="AS23" s="6">
        <f>('Raw data'!AS24/'Raw data'!$AW24)*100</f>
        <v>0.004302342841</v>
      </c>
      <c r="AT23" s="6">
        <f>('Raw data'!AT24/'Raw data'!$AW24)*100</f>
        <v>0.01720937136</v>
      </c>
      <c r="AU23" s="6">
        <f>('Raw data'!AU24/'Raw data'!$AW24)*100</f>
        <v>0.02904081418</v>
      </c>
      <c r="AW23" s="6">
        <f t="shared" si="1"/>
        <v>100</v>
      </c>
    </row>
    <row r="24" ht="15.75" customHeight="1">
      <c r="A24" s="4">
        <v>30.0</v>
      </c>
      <c r="B24" s="18" t="s">
        <v>5</v>
      </c>
      <c r="C24" s="18">
        <v>5.0</v>
      </c>
      <c r="D24" s="18">
        <v>2.0</v>
      </c>
      <c r="E24" s="6">
        <f>('Raw data'!E25/'Raw data'!$AW25)*100</f>
        <v>12.77501614</v>
      </c>
      <c r="F24" s="6">
        <f>('Raw data'!F25/'Raw data'!$AW25)*100</f>
        <v>0.0002261064803</v>
      </c>
      <c r="G24" s="6">
        <f>('Raw data'!G25/'Raw data'!$AW25)*100</f>
        <v>0.01627966658</v>
      </c>
      <c r="H24" s="6">
        <f>('Raw data'!H25/'Raw data'!$AW25)*100</f>
        <v>0.003504650445</v>
      </c>
      <c r="I24" s="6">
        <f>('Raw data'!I25/'Raw data'!$AW25)*100</f>
        <v>0.001469692122</v>
      </c>
      <c r="J24" s="6">
        <f>('Raw data'!J25/'Raw data'!$AW25)*100</f>
        <v>20.68874295</v>
      </c>
      <c r="K24" s="6">
        <f>('Raw data'!K25/'Raw data'!$AW25)*100</f>
        <v>0.001469692122</v>
      </c>
      <c r="L24" s="6">
        <f>('Raw data'!L25/'Raw data'!$AW25)*100</f>
        <v>0</v>
      </c>
      <c r="M24" s="6">
        <f>('Raw data'!M25/'Raw data'!$AW25)*100</f>
        <v>0.3323765261</v>
      </c>
      <c r="N24" s="6">
        <f>('Raw data'!N25/'Raw data'!$AW25)*100</f>
        <v>0</v>
      </c>
      <c r="O24" s="6">
        <f>('Raw data'!O25/'Raw data'!$AW25)*100</f>
        <v>0.02961994892</v>
      </c>
      <c r="P24" s="6">
        <f>('Raw data'!P25/'Raw data'!$AW25)*100</f>
        <v>0</v>
      </c>
      <c r="Q24" s="6">
        <f>('Raw data'!Q25/'Raw data'!$AW25)*100</f>
        <v>0.003617703685</v>
      </c>
      <c r="R24" s="6">
        <f>('Raw data'!R25/'Raw data'!$AW25)*100</f>
        <v>7.642399035</v>
      </c>
      <c r="S24" s="6">
        <f>('Raw data'!S25/'Raw data'!$AW25)*100</f>
        <v>0.003843810166</v>
      </c>
      <c r="T24" s="6">
        <f>('Raw data'!T25/'Raw data'!$AW25)*100</f>
        <v>0.0007913726811</v>
      </c>
      <c r="U24" s="6">
        <f>('Raw data'!U25/'Raw data'!$AW25)*100</f>
        <v>0.0004522129606</v>
      </c>
      <c r="V24" s="6">
        <f>('Raw data'!V25/'Raw data'!$AW25)*100</f>
        <v>2.860246976</v>
      </c>
      <c r="W24" s="6">
        <f>('Raw data'!W25/'Raw data'!$AW25)*100</f>
        <v>0</v>
      </c>
      <c r="X24" s="6">
        <f>('Raw data'!X25/'Raw data'!$AW25)*100</f>
        <v>4.329939098</v>
      </c>
      <c r="Y24" s="6">
        <f>('Raw data'!Y25/'Raw data'!$AW25)*100</f>
        <v>0.054604715</v>
      </c>
      <c r="Z24" s="6">
        <f>('Raw data'!Z25/'Raw data'!$AW25)*100</f>
        <v>0.0004522129606</v>
      </c>
      <c r="AA24" s="6">
        <f>('Raw data'!AA25/'Raw data'!$AW25)*100</f>
        <v>0.002826331004</v>
      </c>
      <c r="AB24" s="6">
        <f>('Raw data'!AB25/'Raw data'!$AW25)*100</f>
        <v>0</v>
      </c>
      <c r="AC24" s="6">
        <f>('Raw data'!AC25/'Raw data'!$AW25)*100</f>
        <v>0.005426555528</v>
      </c>
      <c r="AD24" s="6">
        <f>('Raw data'!AD25/'Raw data'!$AW25)*100</f>
        <v>0.9666052034</v>
      </c>
      <c r="AE24" s="6">
        <f>('Raw data'!AE25/'Raw data'!$AW25)*100</f>
        <v>0.005878768488</v>
      </c>
      <c r="AF24" s="6">
        <f>('Raw data'!AF25/'Raw data'!$AW25)*100</f>
        <v>0</v>
      </c>
      <c r="AG24" s="6">
        <f>('Raw data'!AG25/'Raw data'!$AW25)*100</f>
        <v>0.01695798602</v>
      </c>
      <c r="AH24" s="6">
        <f>('Raw data'!AH25/'Raw data'!$AW25)*100</f>
        <v>0</v>
      </c>
      <c r="AI24" s="6">
        <f>('Raw data'!AI25/'Raw data'!$AW25)*100</f>
        <v>0.001582745362</v>
      </c>
      <c r="AJ24" s="6">
        <f>('Raw data'!AJ25/'Raw data'!$AW25)*100</f>
        <v>48.49984003</v>
      </c>
      <c r="AK24" s="6">
        <f>('Raw data'!AK25/'Raw data'!$AW25)*100</f>
        <v>0.01480997446</v>
      </c>
      <c r="AL24" s="6">
        <f>('Raw data'!AL25/'Raw data'!$AW25)*100</f>
        <v>0.667014117</v>
      </c>
      <c r="AM24" s="6">
        <f>('Raw data'!AM25/'Raw data'!$AW25)*100</f>
        <v>0.06387508069</v>
      </c>
      <c r="AN24" s="6">
        <f>('Raw data'!AN25/'Raw data'!$AW25)*100</f>
        <v>0</v>
      </c>
      <c r="AO24" s="6">
        <f>('Raw data'!AO25/'Raw data'!$AW25)*100</f>
        <v>0.002034958323</v>
      </c>
      <c r="AP24" s="6">
        <f>('Raw data'!AP25/'Raw data'!$AW25)*100</f>
        <v>0.948516685</v>
      </c>
      <c r="AQ24" s="6">
        <f>('Raw data'!AQ25/'Raw data'!$AW25)*100</f>
        <v>0.006217928209</v>
      </c>
      <c r="AR24" s="6">
        <f>('Raw data'!AR25/'Raw data'!$AW25)*100</f>
        <v>0</v>
      </c>
      <c r="AS24" s="6">
        <f>('Raw data'!AS25/'Raw data'!$AW25)*100</f>
        <v>0.003843810166</v>
      </c>
      <c r="AT24" s="6">
        <f>('Raw data'!AT25/'Raw data'!$AW25)*100</f>
        <v>0.01729714574</v>
      </c>
      <c r="AU24" s="6">
        <f>('Raw data'!AU25/'Raw data'!$AW25)*100</f>
        <v>0.03222017345</v>
      </c>
      <c r="AW24" s="6">
        <f t="shared" si="1"/>
        <v>100</v>
      </c>
    </row>
    <row r="25" ht="15.75" customHeight="1">
      <c r="A25" s="4">
        <v>32.0</v>
      </c>
      <c r="B25" s="18" t="s">
        <v>5</v>
      </c>
      <c r="C25" s="4">
        <v>2.0</v>
      </c>
      <c r="D25" s="4">
        <v>4.0</v>
      </c>
      <c r="E25" s="6">
        <f>('Raw data'!E26/'Raw data'!$AW26)*100</f>
        <v>15.69310688</v>
      </c>
      <c r="F25" s="6">
        <f>('Raw data'!F26/'Raw data'!$AW26)*100</f>
        <v>0.0002135116583</v>
      </c>
      <c r="G25" s="6">
        <f>('Raw data'!G26/'Raw data'!$AW26)*100</f>
        <v>0.006618861406</v>
      </c>
      <c r="H25" s="6">
        <f>('Raw data'!H26/'Raw data'!$AW26)*100</f>
        <v>0.003095919045</v>
      </c>
      <c r="I25" s="6">
        <f>('Raw data'!I26/'Raw data'!$AW26)*100</f>
        <v>0.00117431412</v>
      </c>
      <c r="J25" s="6">
        <f>('Raw data'!J26/'Raw data'!$AW26)*100</f>
        <v>3.469564447</v>
      </c>
      <c r="K25" s="6">
        <f>('Raw data'!K26/'Raw data'!$AW26)*100</f>
        <v>0.001494581608</v>
      </c>
      <c r="L25" s="6">
        <f>('Raw data'!L26/'Raw data'!$AW26)*100</f>
        <v>0</v>
      </c>
      <c r="M25" s="6">
        <f>('Raw data'!M26/'Raw data'!$AW26)*100</f>
        <v>0.3416186532</v>
      </c>
      <c r="N25" s="6">
        <f>('Raw data'!N26/'Raw data'!$AW26)*100</f>
        <v>0.01750795598</v>
      </c>
      <c r="O25" s="6">
        <f>('Raw data'!O26/'Raw data'!$AW26)*100</f>
        <v>0.03031865547</v>
      </c>
      <c r="P25" s="6">
        <f>('Raw data'!P26/'Raw data'!$AW26)*100</f>
        <v>0</v>
      </c>
      <c r="Q25" s="6">
        <f>('Raw data'!Q26/'Raw data'!$AW26)*100</f>
        <v>0.004056721507</v>
      </c>
      <c r="R25" s="6">
        <f>('Raw data'!R26/'Raw data'!$AW26)*100</f>
        <v>8.113443014</v>
      </c>
      <c r="S25" s="6">
        <f>('Raw data'!S26/'Raw data'!$AW26)*100</f>
        <v>0.003522942361</v>
      </c>
      <c r="T25" s="6">
        <f>('Raw data'!T26/'Raw data'!$AW26)*100</f>
        <v>0.0004270233165</v>
      </c>
      <c r="U25" s="6">
        <f>('Raw data'!U26/'Raw data'!$AW26)*100</f>
        <v>0</v>
      </c>
      <c r="V25" s="6">
        <f>('Raw data'!V26/'Raw data'!$AW26)*100</f>
        <v>3.053216713</v>
      </c>
      <c r="W25" s="6">
        <f>('Raw data'!W26/'Raw data'!$AW26)*100</f>
        <v>0</v>
      </c>
      <c r="X25" s="6">
        <f>('Raw data'!X26/'Raw data'!$AW26)*100</f>
        <v>2.914434135</v>
      </c>
      <c r="Y25" s="6">
        <f>('Raw data'!Y26/'Raw data'!$AW26)*100</f>
        <v>0.09597349039</v>
      </c>
      <c r="Z25" s="6">
        <f>('Raw data'!Z26/'Raw data'!$AW26)*100</f>
        <v>0.0006405349748</v>
      </c>
      <c r="AA25" s="6">
        <f>('Raw data'!AA26/'Raw data'!$AW26)*100</f>
        <v>0.004697256482</v>
      </c>
      <c r="AB25" s="6">
        <f>('Raw data'!AB26/'Raw data'!$AW26)*100</f>
        <v>0.04441042492</v>
      </c>
      <c r="AC25" s="6">
        <f>('Raw data'!AC26/'Raw data'!$AW26)*100</f>
        <v>0.004697256482</v>
      </c>
      <c r="AD25" s="6">
        <f>('Raw data'!AD26/'Raw data'!$AW26)*100</f>
        <v>0.7440881291</v>
      </c>
      <c r="AE25" s="6">
        <f>('Raw data'!AE26/'Raw data'!$AW26)*100</f>
        <v>0.006725617236</v>
      </c>
      <c r="AF25" s="6">
        <f>('Raw data'!AF26/'Raw data'!$AW26)*100</f>
        <v>0.001921604924</v>
      </c>
      <c r="AG25" s="6">
        <f>('Raw data'!AG26/'Raw data'!$AW26)*100</f>
        <v>0.01857551427</v>
      </c>
      <c r="AH25" s="6">
        <f>('Raw data'!AH26/'Raw data'!$AW26)*100</f>
        <v>0.003629698191</v>
      </c>
      <c r="AI25" s="6">
        <f>('Raw data'!AI26/'Raw data'!$AW26)*100</f>
        <v>0.00117431412</v>
      </c>
      <c r="AJ25" s="6">
        <f>('Raw data'!AJ26/'Raw data'!$AW26)*100</f>
        <v>63.73322999</v>
      </c>
      <c r="AK25" s="6">
        <f>('Raw data'!AK26/'Raw data'!$AW26)*100</f>
        <v>0.01195665286</v>
      </c>
      <c r="AL25" s="6">
        <f>('Raw data'!AL26/'Raw data'!$AW26)*100</f>
        <v>0.4003343593</v>
      </c>
      <c r="AM25" s="6">
        <f>('Raw data'!AM26/'Raw data'!$AW26)*100</f>
        <v>0.02209845663</v>
      </c>
      <c r="AN25" s="6">
        <f>('Raw data'!AN26/'Raw data'!$AW26)*100</f>
        <v>0</v>
      </c>
      <c r="AO25" s="6">
        <f>('Raw data'!AO26/'Raw data'!$AW26)*100</f>
        <v>0.001921604924</v>
      </c>
      <c r="AP25" s="6">
        <f>('Raw data'!AP26/'Raw data'!$AW26)*100</f>
        <v>1.152962955</v>
      </c>
      <c r="AQ25" s="6">
        <f>('Raw data'!AQ26/'Raw data'!$AW26)*100</f>
        <v>0.005764814773</v>
      </c>
      <c r="AR25" s="6">
        <f>('Raw data'!AR26/'Raw data'!$AW26)*100</f>
        <v>0</v>
      </c>
      <c r="AS25" s="6">
        <f>('Raw data'!AS26/'Raw data'!$AW26)*100</f>
        <v>0.005017523969</v>
      </c>
      <c r="AT25" s="6">
        <f>('Raw data'!AT26/'Raw data'!$AW26)*100</f>
        <v>0.01302421115</v>
      </c>
      <c r="AU25" s="6">
        <f>('Raw data'!AU26/'Raw data'!$AW26)*100</f>
        <v>0.07334125462</v>
      </c>
      <c r="AW25" s="6">
        <f t="shared" si="1"/>
        <v>100</v>
      </c>
    </row>
    <row r="26" ht="15.75" customHeight="1">
      <c r="A26" s="4">
        <v>33.0</v>
      </c>
      <c r="B26" s="18" t="s">
        <v>5</v>
      </c>
      <c r="C26" s="18">
        <v>2.0</v>
      </c>
      <c r="D26" s="18">
        <v>2.0</v>
      </c>
      <c r="E26" s="6">
        <f>('Raw data'!E27/'Raw data'!$AW27)*100</f>
        <v>16.01746434</v>
      </c>
      <c r="F26" s="6">
        <f>('Raw data'!F27/'Raw data'!$AW27)*100</f>
        <v>0</v>
      </c>
      <c r="G26" s="6">
        <f>('Raw data'!G27/'Raw data'!$AW27)*100</f>
        <v>0.01453240142</v>
      </c>
      <c r="H26" s="6">
        <f>('Raw data'!H27/'Raw data'!$AW27)*100</f>
        <v>0.002970125838</v>
      </c>
      <c r="I26" s="6">
        <f>('Raw data'!I27/'Raw data'!$AW27)*100</f>
        <v>0.001485062919</v>
      </c>
      <c r="J26" s="6">
        <f>('Raw data'!J27/'Raw data'!$AW27)*100</f>
        <v>8.910377514</v>
      </c>
      <c r="K26" s="6">
        <f>('Raw data'!K27/'Raw data'!$AW27)*100</f>
        <v>0.001485062919</v>
      </c>
      <c r="L26" s="6">
        <f>('Raw data'!L27/'Raw data'!$AW27)*100</f>
        <v>0</v>
      </c>
      <c r="M26" s="6">
        <f>('Raw data'!M27/'Raw data'!$AW27)*100</f>
        <v>0.3245923237</v>
      </c>
      <c r="N26" s="6">
        <f>('Raw data'!N27/'Raw data'!$AW27)*100</f>
        <v>0.0214273364</v>
      </c>
      <c r="O26" s="6">
        <f>('Raw data'!O27/'Raw data'!$AW27)*100</f>
        <v>0.03192885276</v>
      </c>
      <c r="P26" s="6">
        <f>('Raw data'!P27/'Raw data'!$AW27)*100</f>
        <v>0</v>
      </c>
      <c r="Q26" s="6">
        <f>('Raw data'!Q27/'Raw data'!$AW27)*100</f>
        <v>0.003606581375</v>
      </c>
      <c r="R26" s="6">
        <f>('Raw data'!R27/'Raw data'!$AW27)*100</f>
        <v>8.98463066</v>
      </c>
      <c r="S26" s="6">
        <f>('Raw data'!S27/'Raw data'!$AW27)*100</f>
        <v>0.003924809143</v>
      </c>
      <c r="T26" s="6">
        <f>('Raw data'!T27/'Raw data'!$AW27)*100</f>
        <v>0.0008486073822</v>
      </c>
      <c r="U26" s="6">
        <f>('Raw data'!U27/'Raw data'!$AW27)*100</f>
        <v>0.0006364555367</v>
      </c>
      <c r="V26" s="6">
        <f>('Raw data'!V27/'Raw data'!$AW27)*100</f>
        <v>3.542935821</v>
      </c>
      <c r="W26" s="6">
        <f>('Raw data'!W27/'Raw data'!$AW27)*100</f>
        <v>0</v>
      </c>
      <c r="X26" s="6">
        <f>('Raw data'!X27/'Raw data'!$AW27)*100</f>
        <v>3.341391568</v>
      </c>
      <c r="Y26" s="6">
        <f>('Raw data'!Y27/'Raw data'!$AW27)*100</f>
        <v>0.06152403521</v>
      </c>
      <c r="Z26" s="6">
        <f>('Raw data'!Z27/'Raw data'!$AW27)*100</f>
        <v>0.0007425314595</v>
      </c>
      <c r="AA26" s="6">
        <f>('Raw data'!AA27/'Raw data'!$AW27)*100</f>
        <v>0.003288353606</v>
      </c>
      <c r="AB26" s="6">
        <f>('Raw data'!AB27/'Raw data'!$AW27)*100</f>
        <v>0.02715543623</v>
      </c>
      <c r="AC26" s="6">
        <f>('Raw data'!AC27/'Raw data'!$AW27)*100</f>
        <v>0.005515947985</v>
      </c>
      <c r="AD26" s="6">
        <f>('Raw data'!AD27/'Raw data'!$AW27)*100</f>
        <v>0.7679896809</v>
      </c>
      <c r="AE26" s="6">
        <f>('Raw data'!AE27/'Raw data'!$AW27)*100</f>
        <v>0.006364555367</v>
      </c>
      <c r="AF26" s="6">
        <f>('Raw data'!AF27/'Raw data'!$AW27)*100</f>
        <v>0.007107086826</v>
      </c>
      <c r="AG26" s="6">
        <f>('Raw data'!AG27/'Raw data'!$AW27)*100</f>
        <v>0.02291239932</v>
      </c>
      <c r="AH26" s="6">
        <f>('Raw data'!AH27/'Raw data'!$AW27)*100</f>
        <v>0.003500505452</v>
      </c>
      <c r="AI26" s="6">
        <f>('Raw data'!AI27/'Raw data'!$AW27)*100</f>
        <v>0.001060759228</v>
      </c>
      <c r="AJ26" s="6">
        <f>('Raw data'!AJ27/'Raw data'!$AW27)*100</f>
        <v>56.11416315</v>
      </c>
      <c r="AK26" s="6">
        <f>('Raw data'!AK27/'Raw data'!$AW27)*100</f>
        <v>0.01325949035</v>
      </c>
      <c r="AL26" s="6">
        <f>('Raw data'!AL27/'Raw data'!$AW27)*100</f>
        <v>0.6544884436</v>
      </c>
      <c r="AM26" s="6">
        <f>('Raw data'!AM27/'Raw data'!$AW27)*100</f>
        <v>0.04232429319</v>
      </c>
      <c r="AN26" s="6">
        <f>('Raw data'!AN27/'Raw data'!$AW27)*100</f>
        <v>0</v>
      </c>
      <c r="AO26" s="6">
        <f>('Raw data'!AO27/'Raw data'!$AW27)*100</f>
        <v>0.003606581375</v>
      </c>
      <c r="AP26" s="6">
        <f>('Raw data'!AP27/'Raw data'!$AW27)*100</f>
        <v>0.982263045</v>
      </c>
      <c r="AQ26" s="6">
        <f>('Raw data'!AQ27/'Raw data'!$AW27)*100</f>
        <v>0.01973012164</v>
      </c>
      <c r="AR26" s="6">
        <f>('Raw data'!AR27/'Raw data'!$AW27)*100</f>
        <v>0</v>
      </c>
      <c r="AS26" s="6">
        <f>('Raw data'!AS27/'Raw data'!$AW27)*100</f>
        <v>0.00381873322</v>
      </c>
      <c r="AT26" s="6">
        <f>('Raw data'!AT27/'Raw data'!$AW27)*100</f>
        <v>0.01856328649</v>
      </c>
      <c r="AU26" s="6">
        <f>('Raw data'!AU27/'Raw data'!$AW27)*100</f>
        <v>0.03638404151</v>
      </c>
      <c r="AW26" s="6">
        <f t="shared" si="1"/>
        <v>100</v>
      </c>
    </row>
    <row r="27" ht="15.75" customHeight="1">
      <c r="A27" s="4">
        <v>35.0</v>
      </c>
      <c r="B27" s="18" t="s">
        <v>5</v>
      </c>
      <c r="C27" s="4">
        <v>2.0</v>
      </c>
      <c r="D27" s="4">
        <v>1.0</v>
      </c>
      <c r="E27" s="6">
        <f>('Raw data'!E28/'Raw data'!$AW28)*100</f>
        <v>12.74007071</v>
      </c>
      <c r="F27" s="6">
        <f>('Raw data'!F28/'Raw data'!$AW28)*100</f>
        <v>0.0003185017677</v>
      </c>
      <c r="G27" s="6">
        <f>('Raw data'!G28/'Raw data'!$AW28)*100</f>
        <v>0.02473697062</v>
      </c>
      <c r="H27" s="6">
        <f>('Raw data'!H28/'Raw data'!$AW28)*100</f>
        <v>0.002548014141</v>
      </c>
      <c r="I27" s="6">
        <f>('Raw data'!I28/'Raw data'!$AW28)*100</f>
        <v>0.006794704377</v>
      </c>
      <c r="J27" s="6">
        <f>('Raw data'!J28/'Raw data'!$AW28)*100</f>
        <v>4.129906254</v>
      </c>
      <c r="K27" s="6">
        <f>('Raw data'!K28/'Raw data'!$AW28)*100</f>
        <v>0.001486341583</v>
      </c>
      <c r="L27" s="6">
        <f>('Raw data'!L28/'Raw data'!$AW28)*100</f>
        <v>0</v>
      </c>
      <c r="M27" s="6">
        <f>('Raw data'!M28/'Raw data'!$AW28)*100</f>
        <v>0.377955431</v>
      </c>
      <c r="N27" s="6">
        <f>('Raw data'!N28/'Raw data'!$AW28)*100</f>
        <v>0.01412024503</v>
      </c>
      <c r="O27" s="6">
        <f>('Raw data'!O28/'Raw data'!$AW28)*100</f>
        <v>0</v>
      </c>
      <c r="P27" s="6">
        <f>('Raw data'!P28/'Raw data'!$AW28)*100</f>
        <v>0</v>
      </c>
      <c r="Q27" s="6">
        <f>('Raw data'!Q28/'Raw data'!$AW28)*100</f>
        <v>0.002654181397</v>
      </c>
      <c r="R27" s="6">
        <f>('Raw data'!R28/'Raw data'!$AW28)*100</f>
        <v>7.909460564</v>
      </c>
      <c r="S27" s="6">
        <f>('Raw data'!S28/'Raw data'!$AW28)*100</f>
        <v>0.002760348653</v>
      </c>
      <c r="T27" s="6">
        <f>('Raw data'!T28/'Raw data'!$AW28)*100</f>
        <v>0.0001061672559</v>
      </c>
      <c r="U27" s="6">
        <f>('Raw data'!U28/'Raw data'!$AW28)*100</f>
        <v>0</v>
      </c>
      <c r="V27" s="6">
        <f>('Raw data'!V28/'Raw data'!$AW28)*100</f>
        <v>2.79219883</v>
      </c>
      <c r="W27" s="6">
        <f>('Raw data'!W28/'Raw data'!$AW28)*100</f>
        <v>0</v>
      </c>
      <c r="X27" s="6">
        <f>('Raw data'!X28/'Raw data'!$AW28)*100</f>
        <v>1.857926978</v>
      </c>
      <c r="Y27" s="6">
        <f>('Raw data'!Y28/'Raw data'!$AW28)*100</f>
        <v>0.1634975741</v>
      </c>
      <c r="Z27" s="6">
        <f>('Raw data'!Z28/'Raw data'!$AW28)*100</f>
        <v>0.0006370035354</v>
      </c>
      <c r="AA27" s="6">
        <f>('Raw data'!AA28/'Raw data'!$AW28)*100</f>
        <v>0.004671359259</v>
      </c>
      <c r="AB27" s="6">
        <f>('Raw data'!AB28/'Raw data'!$AW28)*100</f>
        <v>0.01836693527</v>
      </c>
      <c r="AC27" s="6">
        <f>('Raw data'!AC28/'Raw data'!$AW28)*100</f>
        <v>0.004246690236</v>
      </c>
      <c r="AD27" s="6">
        <f>('Raw data'!AD28/'Raw data'!$AW28)*100</f>
        <v>0.6508052786</v>
      </c>
      <c r="AE27" s="6">
        <f>('Raw data'!AE28/'Raw data'!$AW28)*100</f>
        <v>0.005626864562</v>
      </c>
      <c r="AF27" s="6">
        <f>('Raw data'!AF28/'Raw data'!$AW28)*100</f>
        <v>0</v>
      </c>
      <c r="AG27" s="6">
        <f>('Raw data'!AG28/'Raw data'!$AW28)*100</f>
        <v>0.01634975741</v>
      </c>
      <c r="AH27" s="6">
        <f>('Raw data'!AH28/'Raw data'!$AW28)*100</f>
        <v>0.0036096867</v>
      </c>
      <c r="AI27" s="6">
        <f>('Raw data'!AI28/'Raw data'!$AW28)*100</f>
        <v>0.001167839815</v>
      </c>
      <c r="AJ27" s="6">
        <f>('Raw data'!AJ28/'Raw data'!$AW28)*100</f>
        <v>67.52237475</v>
      </c>
      <c r="AK27" s="6">
        <f>('Raw data'!AK28/'Raw data'!$AW28)*100</f>
        <v>0.01284623796</v>
      </c>
      <c r="AL27" s="6">
        <f>('Raw data'!AL28/'Raw data'!$AW28)*100</f>
        <v>0.4182989882</v>
      </c>
      <c r="AM27" s="6">
        <f>('Raw data'!AM28/'Raw data'!$AW28)*100</f>
        <v>0.02675414849</v>
      </c>
      <c r="AN27" s="6">
        <f>('Raw data'!AN28/'Raw data'!$AW28)*100</f>
        <v>0</v>
      </c>
      <c r="AO27" s="6">
        <f>('Raw data'!AO28/'Raw data'!$AW28)*100</f>
        <v>0.002760348653</v>
      </c>
      <c r="AP27" s="6">
        <f>('Raw data'!AP28/'Raw data'!$AW28)*100</f>
        <v>1.157223089</v>
      </c>
      <c r="AQ27" s="6">
        <f>('Raw data'!AQ28/'Raw data'!$AW28)*100</f>
        <v>0.03556603072</v>
      </c>
      <c r="AR27" s="6">
        <f>('Raw data'!AR28/'Raw data'!$AW28)*100</f>
        <v>0</v>
      </c>
      <c r="AS27" s="6">
        <f>('Raw data'!AS28/'Raw data'!$AW28)*100</f>
        <v>0.005202195539</v>
      </c>
      <c r="AT27" s="6">
        <f>('Raw data'!AT28/'Raw data'!$AW28)*100</f>
        <v>0.01199689992</v>
      </c>
      <c r="AU27" s="6">
        <f>('Raw data'!AU28/'Raw data'!$AW28)*100</f>
        <v>0.07495408266</v>
      </c>
      <c r="AW27" s="6">
        <f t="shared" si="1"/>
        <v>100</v>
      </c>
    </row>
    <row r="28" ht="15.75" customHeight="1">
      <c r="A28" s="4">
        <v>36.0</v>
      </c>
      <c r="B28" s="18" t="s">
        <v>5</v>
      </c>
      <c r="C28" s="4">
        <v>2.0</v>
      </c>
      <c r="D28" s="4">
        <v>3.0</v>
      </c>
      <c r="E28" s="6">
        <f>('Raw data'!E29/'Raw data'!$AW29)*100</f>
        <v>15.26976951</v>
      </c>
      <c r="F28" s="6">
        <f>('Raw data'!F29/'Raw data'!$AW29)*100</f>
        <v>0.0007527351168</v>
      </c>
      <c r="G28" s="6">
        <f>('Raw data'!G29/'Raw data'!$AW29)*100</f>
        <v>0.02182931839</v>
      </c>
      <c r="H28" s="6">
        <f>('Raw data'!H29/'Raw data'!$AW29)*100</f>
        <v>0.003010940467</v>
      </c>
      <c r="I28" s="6">
        <f>('Raw data'!I29/'Raw data'!$AW29)*100</f>
        <v>0.001075335881</v>
      </c>
      <c r="J28" s="6">
        <f>('Raw data'!J29/'Raw data'!$AW29)*100</f>
        <v>3.97874276</v>
      </c>
      <c r="K28" s="6">
        <f>('Raw data'!K29/'Raw data'!$AW29)*100</f>
        <v>0.001613003822</v>
      </c>
      <c r="L28" s="6">
        <f>('Raw data'!L29/'Raw data'!$AW29)*100</f>
        <v>0</v>
      </c>
      <c r="M28" s="6">
        <f>('Raw data'!M29/'Raw data'!$AW29)*100</f>
        <v>0.3505594973</v>
      </c>
      <c r="N28" s="6">
        <f>('Raw data'!N29/'Raw data'!$AW29)*100</f>
        <v>0.02118411686</v>
      </c>
      <c r="O28" s="6">
        <f>('Raw data'!O29/'Raw data'!$AW29)*100</f>
        <v>0.03139980773</v>
      </c>
      <c r="P28" s="6">
        <f>('Raw data'!P29/'Raw data'!$AW29)*100</f>
        <v>0</v>
      </c>
      <c r="Q28" s="6">
        <f>('Raw data'!Q29/'Raw data'!$AW29)*100</f>
        <v>0.005376679406</v>
      </c>
      <c r="R28" s="6">
        <f>('Raw data'!R29/'Raw data'!$AW29)*100</f>
        <v>8.333853079</v>
      </c>
      <c r="S28" s="6">
        <f>('Raw data'!S29/'Raw data'!$AW29)*100</f>
        <v>0.00397874276</v>
      </c>
      <c r="T28" s="6">
        <f>('Raw data'!T29/'Raw data'!$AW29)*100</f>
        <v>0.0006452015287</v>
      </c>
      <c r="U28" s="6">
        <f>('Raw data'!U29/'Raw data'!$AW29)*100</f>
        <v>0.000967802293</v>
      </c>
      <c r="V28" s="6">
        <f>('Raw data'!V29/'Raw data'!$AW29)*100</f>
        <v>2.021631457</v>
      </c>
      <c r="W28" s="6">
        <f>('Raw data'!W29/'Raw data'!$AW29)*100</f>
        <v>0</v>
      </c>
      <c r="X28" s="6">
        <f>('Raw data'!X29/'Raw data'!$AW29)*100</f>
        <v>2.462519168</v>
      </c>
      <c r="Y28" s="6">
        <f>('Raw data'!Y29/'Raw data'!$AW29)*100</f>
        <v>0.2881900162</v>
      </c>
      <c r="Z28" s="6">
        <f>('Raw data'!Z29/'Raw data'!$AW29)*100</f>
        <v>0.0008602687049</v>
      </c>
      <c r="AA28" s="6">
        <f>('Raw data'!AA29/'Raw data'!$AW29)*100</f>
        <v>0.005054078641</v>
      </c>
      <c r="AB28" s="6">
        <f>('Raw data'!AB29/'Raw data'!$AW29)*100</f>
        <v>0.06430508569</v>
      </c>
      <c r="AC28" s="6">
        <f>('Raw data'!AC29/'Raw data'!$AW29)*100</f>
        <v>0.006559548875</v>
      </c>
      <c r="AD28" s="6">
        <f>('Raw data'!AD29/'Raw data'!$AW29)*100</f>
        <v>0.7731664986</v>
      </c>
      <c r="AE28" s="6">
        <f>('Raw data'!AE29/'Raw data'!$AW29)*100</f>
        <v>0.006667082463</v>
      </c>
      <c r="AF28" s="6">
        <f>('Raw data'!AF29/'Raw data'!$AW29)*100</f>
        <v>0.02419505733</v>
      </c>
      <c r="AG28" s="6">
        <f>('Raw data'!AG29/'Raw data'!$AW29)*100</f>
        <v>0.01462456798</v>
      </c>
      <c r="AH28" s="6">
        <f>('Raw data'!AH29/'Raw data'!$AW29)*100</f>
        <v>0.003548608408</v>
      </c>
      <c r="AI28" s="6">
        <f>('Raw data'!AI29/'Raw data'!$AW29)*100</f>
        <v>0.001075335881</v>
      </c>
      <c r="AJ28" s="6">
        <f>('Raw data'!AJ29/'Raw data'!$AW29)*100</f>
        <v>64.30508569</v>
      </c>
      <c r="AK28" s="6">
        <f>('Raw data'!AK29/'Raw data'!$AW29)*100</f>
        <v>0.0135492321</v>
      </c>
      <c r="AL28" s="6">
        <f>('Raw data'!AL29/'Raw data'!$AW29)*100</f>
        <v>0.4623944289</v>
      </c>
      <c r="AM28" s="6">
        <f>('Raw data'!AM29/'Raw data'!$AW29)*100</f>
        <v>0.02333478862</v>
      </c>
      <c r="AN28" s="6">
        <f>('Raw data'!AN29/'Raw data'!$AW29)*100</f>
        <v>0</v>
      </c>
      <c r="AO28" s="6">
        <f>('Raw data'!AO29/'Raw data'!$AW29)*100</f>
        <v>0.003118474055</v>
      </c>
      <c r="AP28" s="6">
        <f>('Raw data'!AP29/'Raw data'!$AW29)*100</f>
        <v>1.365676569</v>
      </c>
      <c r="AQ28" s="6">
        <f>('Raw data'!AQ29/'Raw data'!$AW29)*100</f>
        <v>0.02344232221</v>
      </c>
      <c r="AR28" s="6">
        <f>('Raw data'!AR29/'Raw data'!$AW29)*100</f>
        <v>0</v>
      </c>
      <c r="AS28" s="6">
        <f>('Raw data'!AS29/'Raw data'!$AW29)*100</f>
        <v>0.005806813758</v>
      </c>
      <c r="AT28" s="6">
        <f>('Raw data'!AT29/'Raw data'!$AW29)*100</f>
        <v>0.0172053741</v>
      </c>
      <c r="AU28" s="6">
        <f>('Raw data'!AU29/'Raw data'!$AW29)*100</f>
        <v>0.0832309972</v>
      </c>
      <c r="AW28" s="6">
        <f t="shared" si="1"/>
        <v>100</v>
      </c>
    </row>
    <row r="29" ht="15.75" customHeight="1">
      <c r="A29" s="4">
        <v>37.0</v>
      </c>
      <c r="B29" s="18" t="s">
        <v>5</v>
      </c>
      <c r="C29" s="18">
        <v>5.0</v>
      </c>
      <c r="D29" s="18">
        <v>2.0</v>
      </c>
      <c r="E29" s="6">
        <f>('Raw data'!E30/'Raw data'!$AW30)*100</f>
        <v>9.654423754</v>
      </c>
      <c r="F29" s="6">
        <f>('Raw data'!F30/'Raw data'!$AW30)*100</f>
        <v>0</v>
      </c>
      <c r="G29" s="6">
        <f>('Raw data'!G30/'Raw data'!$AW30)*100</f>
        <v>0</v>
      </c>
      <c r="H29" s="6">
        <f>('Raw data'!H30/'Raw data'!$AW30)*100</f>
        <v>0.003286130151</v>
      </c>
      <c r="I29" s="6">
        <f>('Raw data'!I30/'Raw data'!$AW30)*100</f>
        <v>0.001813037325</v>
      </c>
      <c r="J29" s="6">
        <f>('Raw data'!J30/'Raw data'!$AW30)*100</f>
        <v>28.21539337</v>
      </c>
      <c r="K29" s="6">
        <f>('Raw data'!K30/'Raw data'!$AW30)*100</f>
        <v>0.002266296656</v>
      </c>
      <c r="L29" s="6">
        <f>('Raw data'!L30/'Raw data'!$AW30)*100</f>
        <v>0</v>
      </c>
      <c r="M29" s="6">
        <f>('Raw data'!M30/'Raw data'!$AW30)*100</f>
        <v>0.35240913</v>
      </c>
      <c r="N29" s="6">
        <f>('Raw data'!N30/'Raw data'!$AW30)*100</f>
        <v>0</v>
      </c>
      <c r="O29" s="6">
        <f>('Raw data'!O30/'Raw data'!$AW30)*100</f>
        <v>0.01541081726</v>
      </c>
      <c r="P29" s="6">
        <f>('Raw data'!P30/'Raw data'!$AW30)*100</f>
        <v>0</v>
      </c>
      <c r="Q29" s="6">
        <f>('Raw data'!Q30/'Raw data'!$AW30)*100</f>
        <v>0.00283287082</v>
      </c>
      <c r="R29" s="6">
        <f>('Raw data'!R30/'Raw data'!$AW30)*100</f>
        <v>6.832884418</v>
      </c>
      <c r="S29" s="6">
        <f>('Raw data'!S30/'Raw data'!$AW30)*100</f>
        <v>0.002719555987</v>
      </c>
      <c r="T29" s="6">
        <f>('Raw data'!T30/'Raw data'!$AW30)*100</f>
        <v>0</v>
      </c>
      <c r="U29" s="6">
        <f>('Raw data'!U30/'Raw data'!$AW30)*100</f>
        <v>0</v>
      </c>
      <c r="V29" s="6">
        <f>('Raw data'!V30/'Raw data'!$AW30)*100</f>
        <v>2.83287082</v>
      </c>
      <c r="W29" s="6">
        <f>('Raw data'!W30/'Raw data'!$AW30)*100</f>
        <v>0</v>
      </c>
      <c r="X29" s="6">
        <f>('Raw data'!X30/'Raw data'!$AW30)*100</f>
        <v>0</v>
      </c>
      <c r="Y29" s="6">
        <f>('Raw data'!Y30/'Raw data'!$AW30)*100</f>
        <v>0.05767724989</v>
      </c>
      <c r="Z29" s="6">
        <f>('Raw data'!Z30/'Raw data'!$AW30)*100</f>
        <v>0.001246463161</v>
      </c>
      <c r="AA29" s="6">
        <f>('Raw data'!AA30/'Raw data'!$AW30)*100</f>
        <v>0.003172815318</v>
      </c>
      <c r="AB29" s="6">
        <f>('Raw data'!AB30/'Raw data'!$AW30)*100</f>
        <v>0</v>
      </c>
      <c r="AC29" s="6">
        <f>('Raw data'!AC30/'Raw data'!$AW30)*100</f>
        <v>0.005099167476</v>
      </c>
      <c r="AD29" s="6">
        <f>('Raw data'!AD30/'Raw data'!$AW30)*100</f>
        <v>0.9609097821</v>
      </c>
      <c r="AE29" s="6">
        <f>('Raw data'!AE30/'Raw data'!$AW30)*100</f>
        <v>0.006119000971</v>
      </c>
      <c r="AF29" s="6">
        <f>('Raw data'!AF30/'Raw data'!$AW30)*100</f>
        <v>0</v>
      </c>
      <c r="AG29" s="6">
        <f>('Raw data'!AG30/'Raw data'!$AW30)*100</f>
        <v>0.01620402109</v>
      </c>
      <c r="AH29" s="6">
        <f>('Raw data'!AH30/'Raw data'!$AW30)*100</f>
        <v>0.002379611489</v>
      </c>
      <c r="AI29" s="6">
        <f>('Raw data'!AI30/'Raw data'!$AW30)*100</f>
        <v>0</v>
      </c>
      <c r="AJ29" s="6">
        <f>('Raw data'!AJ30/'Raw data'!$AW30)*100</f>
        <v>49.29195227</v>
      </c>
      <c r="AK29" s="6">
        <f>('Raw data'!AK30/'Raw data'!$AW30)*100</f>
        <v>0.01552413209</v>
      </c>
      <c r="AL29" s="6">
        <f>('Raw data'!AL30/'Raw data'!$AW30)*100</f>
        <v>0.7524104898</v>
      </c>
      <c r="AM29" s="6">
        <f>('Raw data'!AM30/'Raw data'!$AW30)*100</f>
        <v>0.07546767864</v>
      </c>
      <c r="AN29" s="6">
        <f>('Raw data'!AN30/'Raw data'!$AW30)*100</f>
        <v>0</v>
      </c>
      <c r="AO29" s="6">
        <f>('Raw data'!AO30/'Raw data'!$AW30)*100</f>
        <v>0.002719555987</v>
      </c>
      <c r="AP29" s="6">
        <f>('Raw data'!AP30/'Raw data'!$AW30)*100</f>
        <v>0.8373966144</v>
      </c>
      <c r="AQ29" s="6">
        <f>('Raw data'!AQ30/'Raw data'!$AW30)*100</f>
        <v>0</v>
      </c>
      <c r="AR29" s="6">
        <f>('Raw data'!AR30/'Raw data'!$AW30)*100</f>
        <v>0</v>
      </c>
      <c r="AS29" s="6">
        <f>('Raw data'!AS30/'Raw data'!$AW30)*100</f>
        <v>0.004305963646</v>
      </c>
      <c r="AT29" s="6">
        <f>('Raw data'!AT30/'Raw data'!$AW30)*100</f>
        <v>0.01427766893</v>
      </c>
      <c r="AU29" s="6">
        <f>('Raw data'!AU30/'Raw data'!$AW30)*100</f>
        <v>0.03682732066</v>
      </c>
      <c r="AW29" s="6">
        <f t="shared" si="1"/>
        <v>100</v>
      </c>
    </row>
    <row r="30" ht="15.75" customHeight="1">
      <c r="A30" s="4">
        <v>39.0</v>
      </c>
      <c r="B30" s="18" t="s">
        <v>5</v>
      </c>
      <c r="C30" s="4">
        <v>2.0</v>
      </c>
      <c r="D30" s="4">
        <v>3.0</v>
      </c>
      <c r="E30" s="6">
        <f>('Raw data'!E31/'Raw data'!$AW31)*100</f>
        <v>14.87773499</v>
      </c>
      <c r="F30" s="6">
        <f>('Raw data'!F31/'Raw data'!$AW31)*100</f>
        <v>0</v>
      </c>
      <c r="G30" s="6">
        <f>('Raw data'!G31/'Raw data'!$AW31)*100</f>
        <v>0.0142355306</v>
      </c>
      <c r="H30" s="6">
        <f>('Raw data'!H31/'Raw data'!$AW31)*100</f>
        <v>0.002889919746</v>
      </c>
      <c r="I30" s="6">
        <f>('Raw data'!I31/'Raw data'!$AW31)*100</f>
        <v>0.0008562725173</v>
      </c>
      <c r="J30" s="6">
        <f>('Raw data'!J31/'Raw data'!$AW31)*100</f>
        <v>3.36086963</v>
      </c>
      <c r="K30" s="6">
        <f>('Raw data'!K31/'Raw data'!$AW31)*100</f>
        <v>0.001177374711</v>
      </c>
      <c r="L30" s="6">
        <f>('Raw data'!L31/'Raw data'!$AW31)*100</f>
        <v>0.003318056005</v>
      </c>
      <c r="M30" s="6">
        <f>('Raw data'!M31/'Raw data'!$AW31)*100</f>
        <v>0.336086963</v>
      </c>
      <c r="N30" s="6">
        <f>('Raw data'!N31/'Raw data'!$AW31)*100</f>
        <v>0.01691138222</v>
      </c>
      <c r="O30" s="6">
        <f>('Raw data'!O31/'Raw data'!$AW31)*100</f>
        <v>0.02879216339</v>
      </c>
      <c r="P30" s="6">
        <f>('Raw data'!P31/'Raw data'!$AW31)*100</f>
        <v>0</v>
      </c>
      <c r="Q30" s="6">
        <f>('Raw data'!Q31/'Raw data'!$AW31)*100</f>
        <v>0.002568817552</v>
      </c>
      <c r="R30" s="6">
        <f>('Raw data'!R31/'Raw data'!$AW31)*100</f>
        <v>8.102478695</v>
      </c>
      <c r="S30" s="6">
        <f>('Raw data'!S31/'Raw data'!$AW31)*100</f>
        <v>0.002782885681</v>
      </c>
      <c r="T30" s="6">
        <f>('Raw data'!T31/'Raw data'!$AW31)*100</f>
        <v>0.0001070340647</v>
      </c>
      <c r="U30" s="6">
        <f>('Raw data'!U31/'Raw data'!$AW31)*100</f>
        <v>0</v>
      </c>
      <c r="V30" s="6">
        <f>('Raw data'!V31/'Raw data'!$AW31)*100</f>
        <v>1.808875693</v>
      </c>
      <c r="W30" s="6">
        <f>('Raw data'!W31/'Raw data'!$AW31)*100</f>
        <v>0</v>
      </c>
      <c r="X30" s="6">
        <f>('Raw data'!X31/'Raw data'!$AW31)*100</f>
        <v>2.183494919</v>
      </c>
      <c r="Y30" s="6">
        <f>('Raw data'!Y31/'Raw data'!$AW31)*100</f>
        <v>0.3521420727</v>
      </c>
      <c r="Z30" s="6">
        <f>('Raw data'!Z31/'Raw data'!$AW31)*100</f>
        <v>0.0007492384526</v>
      </c>
      <c r="AA30" s="6">
        <f>('Raw data'!AA31/'Raw data'!$AW31)*100</f>
        <v>0.004388396651</v>
      </c>
      <c r="AB30" s="6">
        <f>('Raw data'!AB31/'Raw data'!$AW31)*100</f>
        <v>0.0390674336</v>
      </c>
      <c r="AC30" s="6">
        <f>('Raw data'!AC31/'Raw data'!$AW31)*100</f>
        <v>0.004923566974</v>
      </c>
      <c r="AD30" s="6">
        <f>('Raw data'!AD31/'Raw data'!$AW31)*100</f>
        <v>0.6400637067</v>
      </c>
      <c r="AE30" s="6">
        <f>('Raw data'!AE31/'Raw data'!$AW31)*100</f>
        <v>0.006957214203</v>
      </c>
      <c r="AF30" s="6">
        <f>('Raw data'!AF31/'Raw data'!$AW31)*100</f>
        <v>0.001712545035</v>
      </c>
      <c r="AG30" s="6">
        <f>('Raw data'!AG31/'Raw data'!$AW31)*100</f>
        <v>0.01530587125</v>
      </c>
      <c r="AH30" s="6">
        <f>('Raw data'!AH31/'Raw data'!$AW31)*100</f>
        <v>0.003318056005</v>
      </c>
      <c r="AI30" s="6">
        <f>('Raw data'!AI31/'Raw data'!$AW31)*100</f>
        <v>0.000963306582</v>
      </c>
      <c r="AJ30" s="6">
        <f>('Raw data'!AJ31/'Raw data'!$AW31)*100</f>
        <v>66.36112009</v>
      </c>
      <c r="AK30" s="6">
        <f>('Raw data'!AK31/'Raw data'!$AW31)*100</f>
        <v>0.01316518995</v>
      </c>
      <c r="AL30" s="6">
        <f>('Raw data'!AL31/'Raw data'!$AW31)*100</f>
        <v>0.3981667205</v>
      </c>
      <c r="AM30" s="6">
        <f>('Raw data'!AM31/'Raw data'!$AW31)*100</f>
        <v>0.01905206351</v>
      </c>
      <c r="AN30" s="6">
        <f>('Raw data'!AN31/'Raw data'!$AW31)*100</f>
        <v>0</v>
      </c>
      <c r="AO30" s="6">
        <f>('Raw data'!AO31/'Raw data'!$AW31)*100</f>
        <v>0.002033647229</v>
      </c>
      <c r="AP30" s="6">
        <f>('Raw data'!AP31/'Raw data'!$AW31)*100</f>
        <v>1.273705369</v>
      </c>
      <c r="AQ30" s="6">
        <f>('Raw data'!AQ31/'Raw data'!$AW31)*100</f>
        <v>0.003639158198</v>
      </c>
      <c r="AR30" s="6">
        <f>('Raw data'!AR31/'Raw data'!$AW31)*100</f>
        <v>0</v>
      </c>
      <c r="AS30" s="6">
        <f>('Raw data'!AS31/'Raw data'!$AW31)*100</f>
        <v>0.006100941686</v>
      </c>
      <c r="AT30" s="6">
        <f>('Raw data'!AT31/'Raw data'!$AW31)*100</f>
        <v>0.01412849654</v>
      </c>
      <c r="AU30" s="6">
        <f>('Raw data'!AU31/'Raw data'!$AW31)*100</f>
        <v>0.09611659007</v>
      </c>
      <c r="AW30" s="6">
        <f t="shared" si="1"/>
        <v>100</v>
      </c>
    </row>
    <row r="31" ht="15.75" customHeight="1">
      <c r="A31" s="4">
        <v>40.0</v>
      </c>
      <c r="B31" s="18" t="s">
        <v>5</v>
      </c>
      <c r="C31" s="4">
        <v>3.0</v>
      </c>
      <c r="D31" s="4">
        <v>4.0</v>
      </c>
      <c r="E31" s="6">
        <f>('Raw data'!E32/'Raw data'!$AW32)*100</f>
        <v>14.29685767</v>
      </c>
      <c r="F31" s="6">
        <f>('Raw data'!F32/'Raw data'!$AW32)*100</f>
        <v>0</v>
      </c>
      <c r="G31" s="6">
        <f>('Raw data'!G32/'Raw data'!$AW32)*100</f>
        <v>0</v>
      </c>
      <c r="H31" s="6">
        <f>('Raw data'!H32/'Raw data'!$AW32)*100</f>
        <v>0.003202496117</v>
      </c>
      <c r="I31" s="6">
        <f>('Raw data'!I32/'Raw data'!$AW32)*100</f>
        <v>0.00171562292</v>
      </c>
      <c r="J31" s="6">
        <f>('Raw data'!J32/'Raw data'!$AW32)*100</f>
        <v>28.13621588</v>
      </c>
      <c r="K31" s="6">
        <f>('Raw data'!K32/'Raw data'!$AW32)*100</f>
        <v>0.00171562292</v>
      </c>
      <c r="L31" s="6">
        <f>('Raw data'!L32/'Raw data'!$AW32)*100</f>
        <v>0</v>
      </c>
      <c r="M31" s="6">
        <f>('Raw data'!M32/'Raw data'!$AW32)*100</f>
        <v>0.4895244065</v>
      </c>
      <c r="N31" s="6">
        <f>('Raw data'!N32/'Raw data'!$AW32)*100</f>
        <v>0</v>
      </c>
      <c r="O31" s="6">
        <f>('Raw data'!O32/'Raw data'!$AW32)*100</f>
        <v>0.0100649878</v>
      </c>
      <c r="P31" s="6">
        <f>('Raw data'!P32/'Raw data'!$AW32)*100</f>
        <v>0</v>
      </c>
      <c r="Q31" s="6">
        <f>('Raw data'!Q32/'Raw data'!$AW32)*100</f>
        <v>0</v>
      </c>
      <c r="R31" s="6">
        <f>('Raw data'!R32/'Raw data'!$AW32)*100</f>
        <v>7.800365542</v>
      </c>
      <c r="S31" s="6">
        <f>('Raw data'!S32/'Raw data'!$AW32)*100</f>
        <v>0.002401872088</v>
      </c>
      <c r="T31" s="6">
        <f>('Raw data'!T32/'Raw data'!$AW32)*100</f>
        <v>0.0001143748613</v>
      </c>
      <c r="U31" s="6">
        <f>('Raw data'!U32/'Raw data'!$AW32)*100</f>
        <v>0</v>
      </c>
      <c r="V31" s="6">
        <f>('Raw data'!V32/'Raw data'!$AW32)*100</f>
        <v>1.223811016</v>
      </c>
      <c r="W31" s="6">
        <f>('Raw data'!W32/'Raw data'!$AW32)*100</f>
        <v>0</v>
      </c>
      <c r="X31" s="6">
        <f>('Raw data'!X32/'Raw data'!$AW32)*100</f>
        <v>4.117495008</v>
      </c>
      <c r="Y31" s="6">
        <f>('Raw data'!Y32/'Raw data'!$AW32)*100</f>
        <v>0.05524305802</v>
      </c>
      <c r="Z31" s="6">
        <f>('Raw data'!Z32/'Raw data'!$AW32)*100</f>
        <v>0.0006862491679</v>
      </c>
      <c r="AA31" s="6">
        <f>('Raw data'!AA32/'Raw data'!$AW32)*100</f>
        <v>0.002973746394</v>
      </c>
      <c r="AB31" s="6">
        <f>('Raw data'!AB32/'Raw data'!$AW32)*100</f>
        <v>0</v>
      </c>
      <c r="AC31" s="6">
        <f>('Raw data'!AC32/'Raw data'!$AW32)*100</f>
        <v>0.002744996672</v>
      </c>
      <c r="AD31" s="6">
        <f>('Raw data'!AD32/'Raw data'!$AW32)*100</f>
        <v>1.200936044</v>
      </c>
      <c r="AE31" s="6">
        <f>('Raw data'!AE32/'Raw data'!$AW32)*100</f>
        <v>0.004117495008</v>
      </c>
      <c r="AF31" s="6">
        <f>('Raw data'!AF32/'Raw data'!$AW32)*100</f>
        <v>0</v>
      </c>
      <c r="AG31" s="6">
        <f>('Raw data'!AG32/'Raw data'!$AW32)*100</f>
        <v>0.007319991125</v>
      </c>
      <c r="AH31" s="6">
        <f>('Raw data'!AH32/'Raw data'!$AW32)*100</f>
        <v>0.003888745285</v>
      </c>
      <c r="AI31" s="6">
        <f>('Raw data'!AI32/'Raw data'!$AW32)*100</f>
        <v>0.001258123475</v>
      </c>
      <c r="AJ31" s="6">
        <f>('Raw data'!AJ32/'Raw data'!$AW32)*100</f>
        <v>40.94620035</v>
      </c>
      <c r="AK31" s="6">
        <f>('Raw data'!AK32/'Raw data'!$AW32)*100</f>
        <v>0.015669356</v>
      </c>
      <c r="AL31" s="6">
        <f>('Raw data'!AL32/'Raw data'!$AW32)*100</f>
        <v>0.6633741957</v>
      </c>
      <c r="AM31" s="6">
        <f>('Raw data'!AM32/'Raw data'!$AW32)*100</f>
        <v>0.09790488129</v>
      </c>
      <c r="AN31" s="6">
        <f>('Raw data'!AN32/'Raw data'!$AW32)*100</f>
        <v>0</v>
      </c>
      <c r="AO31" s="6">
        <f>('Raw data'!AO32/'Raw data'!$AW32)*100</f>
        <v>0.002744996672</v>
      </c>
      <c r="AP31" s="6">
        <f>('Raw data'!AP32/'Raw data'!$AW32)*100</f>
        <v>0.8589552085</v>
      </c>
      <c r="AQ31" s="6">
        <f>('Raw data'!AQ32/'Raw data'!$AW32)*100</f>
        <v>0</v>
      </c>
      <c r="AR31" s="6">
        <f>('Raw data'!AR32/'Raw data'!$AW32)*100</f>
        <v>0</v>
      </c>
      <c r="AS31" s="6">
        <f>('Raw data'!AS32/'Raw data'!$AW32)*100</f>
        <v>0.004460619591</v>
      </c>
      <c r="AT31" s="6">
        <f>('Raw data'!AT32/'Raw data'!$AW32)*100</f>
        <v>0.01829997781</v>
      </c>
      <c r="AU31" s="6">
        <f>('Raw data'!AU32/'Raw data'!$AW32)*100</f>
        <v>0.02973746394</v>
      </c>
      <c r="AW31" s="6">
        <f t="shared" si="1"/>
        <v>100</v>
      </c>
    </row>
    <row r="32" ht="15.75" customHeight="1">
      <c r="A32" s="4">
        <v>42.0</v>
      </c>
      <c r="B32" s="18" t="s">
        <v>5</v>
      </c>
      <c r="C32" s="4">
        <v>4.0</v>
      </c>
      <c r="D32" s="4">
        <v>3.0</v>
      </c>
      <c r="E32" s="6">
        <f>('Raw data'!E33/'Raw data'!$AW33)*100</f>
        <v>16.22492638</v>
      </c>
      <c r="F32" s="6">
        <f>('Raw data'!F33/'Raw data'!$AW33)*100</f>
        <v>0.00122242596</v>
      </c>
      <c r="G32" s="6">
        <f>('Raw data'!G33/'Raw data'!$AW33)*100</f>
        <v>0.03433905651</v>
      </c>
      <c r="H32" s="6">
        <f>('Raw data'!H33/'Raw data'!$AW33)*100</f>
        <v>0.005000833472</v>
      </c>
      <c r="I32" s="6">
        <f>('Raw data'!I33/'Raw data'!$AW33)*100</f>
        <v>0.002222592654</v>
      </c>
      <c r="J32" s="6">
        <f>('Raw data'!J33/'Raw data'!$AW33)*100</f>
        <v>14.33572262</v>
      </c>
      <c r="K32" s="6">
        <f>('Raw data'!K33/'Raw data'!$AW33)*100</f>
        <v>0.003778407512</v>
      </c>
      <c r="L32" s="6">
        <f>('Raw data'!L33/'Raw data'!$AW33)*100</f>
        <v>0</v>
      </c>
      <c r="M32" s="6">
        <f>('Raw data'!M33/'Raw data'!$AW33)*100</f>
        <v>0.3345001945</v>
      </c>
      <c r="N32" s="6">
        <f>('Raw data'!N33/'Raw data'!$AW33)*100</f>
        <v>0</v>
      </c>
      <c r="O32" s="6">
        <f>('Raw data'!O33/'Raw data'!$AW33)*100</f>
        <v>0.01277990776</v>
      </c>
      <c r="P32" s="6">
        <f>('Raw data'!P33/'Raw data'!$AW33)*100</f>
        <v>0</v>
      </c>
      <c r="Q32" s="6">
        <f>('Raw data'!Q33/'Raw data'!$AW33)*100</f>
        <v>0.004556314941</v>
      </c>
      <c r="R32" s="6">
        <f>('Raw data'!R33/'Raw data'!$AW33)*100</f>
        <v>7.790187253</v>
      </c>
      <c r="S32" s="6">
        <f>('Raw data'!S33/'Raw data'!$AW33)*100</f>
        <v>0.003889537145</v>
      </c>
      <c r="T32" s="6">
        <f>('Raw data'!T33/'Raw data'!$AW33)*100</f>
        <v>0.001000166694</v>
      </c>
      <c r="U32" s="6">
        <f>('Raw data'!U33/'Raw data'!$AW33)*100</f>
        <v>0.004334055676</v>
      </c>
      <c r="V32" s="6">
        <f>('Raw data'!V33/'Raw data'!$AW33)*100</f>
        <v>3.389453798</v>
      </c>
      <c r="W32" s="6">
        <f>('Raw data'!W33/'Raw data'!$AW33)*100</f>
        <v>0</v>
      </c>
      <c r="X32" s="6">
        <f>('Raw data'!X33/'Raw data'!$AW33)*100</f>
        <v>4.1451353</v>
      </c>
      <c r="Y32" s="6">
        <f>('Raw data'!Y33/'Raw data'!$AW33)*100</f>
        <v>0.07712396511</v>
      </c>
      <c r="Z32" s="6">
        <f>('Raw data'!Z33/'Raw data'!$AW33)*100</f>
        <v>0.001555814858</v>
      </c>
      <c r="AA32" s="6">
        <f>('Raw data'!AA33/'Raw data'!$AW33)*100</f>
        <v>0.004667444574</v>
      </c>
      <c r="AB32" s="6">
        <f>('Raw data'!AB33/'Raw data'!$AW33)*100</f>
        <v>0.007112296494</v>
      </c>
      <c r="AC32" s="6">
        <f>('Raw data'!AC33/'Raw data'!$AW33)*100</f>
        <v>0.004667444574</v>
      </c>
      <c r="AD32" s="6">
        <f>('Raw data'!AD33/'Raw data'!$AW33)*100</f>
        <v>0.8368061344</v>
      </c>
      <c r="AE32" s="6">
        <f>('Raw data'!AE33/'Raw data'!$AW33)*100</f>
        <v>0.004667444574</v>
      </c>
      <c r="AF32" s="6">
        <f>('Raw data'!AF33/'Raw data'!$AW33)*100</f>
        <v>0</v>
      </c>
      <c r="AG32" s="6">
        <f>('Raw data'!AG33/'Raw data'!$AW33)*100</f>
        <v>0.01789187087</v>
      </c>
      <c r="AH32" s="6">
        <f>('Raw data'!AH33/'Raw data'!$AW33)*100</f>
        <v>0.008556981719</v>
      </c>
      <c r="AI32" s="6">
        <f>('Raw data'!AI33/'Raw data'!$AW33)*100</f>
        <v>0.002333722287</v>
      </c>
      <c r="AJ32" s="6">
        <f>('Raw data'!AJ33/'Raw data'!$AW33)*100</f>
        <v>51.00850142</v>
      </c>
      <c r="AK32" s="6">
        <f>('Raw data'!AK33/'Raw data'!$AW33)*100</f>
        <v>0.01744735234</v>
      </c>
      <c r="AL32" s="6">
        <f>('Raw data'!AL33/'Raw data'!$AW33)*100</f>
        <v>0.5889870534</v>
      </c>
      <c r="AM32" s="6">
        <f>('Raw data'!AM33/'Raw data'!$AW33)*100</f>
        <v>0.06145468689</v>
      </c>
      <c r="AN32" s="6">
        <f>('Raw data'!AN33/'Raw data'!$AW33)*100</f>
        <v>0</v>
      </c>
      <c r="AO32" s="6">
        <f>('Raw data'!AO33/'Raw data'!$AW33)*100</f>
        <v>0.008556981719</v>
      </c>
      <c r="AP32" s="6">
        <f>('Raw data'!AP33/'Raw data'!$AW33)*100</f>
        <v>0.9623826193</v>
      </c>
      <c r="AQ32" s="6">
        <f>('Raw data'!AQ33/'Raw data'!$AW33)*100</f>
        <v>0.01366894482</v>
      </c>
      <c r="AR32" s="6">
        <f>('Raw data'!AR33/'Raw data'!$AW33)*100</f>
        <v>0</v>
      </c>
      <c r="AS32" s="6">
        <f>('Raw data'!AS33/'Raw data'!$AW33)*100</f>
        <v>0.005889870534</v>
      </c>
      <c r="AT32" s="6">
        <f>('Raw data'!AT33/'Raw data'!$AW33)*100</f>
        <v>0.01644718564</v>
      </c>
      <c r="AU32" s="6">
        <f>('Raw data'!AU33/'Raw data'!$AW33)*100</f>
        <v>0.05823192754</v>
      </c>
      <c r="AW32" s="6">
        <f t="shared" si="1"/>
        <v>100</v>
      </c>
    </row>
    <row r="33" ht="15.75" customHeight="1">
      <c r="A33" s="4">
        <v>43.0</v>
      </c>
      <c r="B33" s="4" t="s">
        <v>63</v>
      </c>
      <c r="C33" s="4">
        <v>2.0</v>
      </c>
      <c r="D33" s="18">
        <v>6.0</v>
      </c>
      <c r="E33" s="6">
        <f>('Raw data'!E34/'Raw data'!$AW34)*100</f>
        <v>14.33637506</v>
      </c>
      <c r="F33" s="6">
        <f>('Raw data'!F34/'Raw data'!$AW34)*100</f>
        <v>0.0006395408949</v>
      </c>
      <c r="G33" s="6">
        <f>('Raw data'!G34/'Raw data'!$AW34)*100</f>
        <v>0.01428307999</v>
      </c>
      <c r="H33" s="6">
        <f>('Raw data'!H34/'Raw data'!$AW34)*100</f>
        <v>0.002877934027</v>
      </c>
      <c r="I33" s="6">
        <f>('Raw data'!I34/'Raw data'!$AW34)*100</f>
        <v>0.00127908179</v>
      </c>
      <c r="J33" s="6">
        <f>('Raw data'!J34/'Raw data'!$AW34)*100</f>
        <v>5.116327159</v>
      </c>
      <c r="K33" s="6">
        <f>('Raw data'!K34/'Raw data'!$AW34)*100</f>
        <v>0.001492262088</v>
      </c>
      <c r="L33" s="6">
        <f>('Raw data'!L34/'Raw data'!$AW34)*100</f>
        <v>0</v>
      </c>
      <c r="M33" s="6">
        <f>('Raw data'!M34/'Raw data'!$AW34)*100</f>
        <v>0.3560110982</v>
      </c>
      <c r="N33" s="6">
        <f>('Raw data'!N34/'Raw data'!$AW34)*100</f>
        <v>0.01726760416</v>
      </c>
      <c r="O33" s="6">
        <f>('Raw data'!O34/'Raw data'!$AW34)*100</f>
        <v>0.02414266878</v>
      </c>
      <c r="P33" s="6">
        <f>('Raw data'!P34/'Raw data'!$AW34)*100</f>
        <v>0</v>
      </c>
      <c r="Q33" s="6">
        <f>('Raw data'!Q34/'Raw data'!$AW34)*100</f>
        <v>0.005969048352</v>
      </c>
      <c r="R33" s="6">
        <f>('Raw data'!R34/'Raw data'!$AW34)*100</f>
        <v>7.951625127</v>
      </c>
      <c r="S33" s="6">
        <f>('Raw data'!S34/'Raw data'!$AW34)*100</f>
        <v>0.003304294624</v>
      </c>
      <c r="T33" s="6">
        <f>('Raw data'!T34/'Raw data'!$AW34)*100</f>
        <v>0.0004263605966</v>
      </c>
      <c r="U33" s="6">
        <f>('Raw data'!U34/'Raw data'!$AW34)*100</f>
        <v>0</v>
      </c>
      <c r="V33" s="6">
        <f>('Raw data'!V34/'Raw data'!$AW34)*100</f>
        <v>2.973865161</v>
      </c>
      <c r="W33" s="6">
        <f>('Raw data'!W34/'Raw data'!$AW34)*100</f>
        <v>0</v>
      </c>
      <c r="X33" s="6">
        <f>('Raw data'!X34/'Raw data'!$AW34)*100</f>
        <v>2.382289834</v>
      </c>
      <c r="Y33" s="6">
        <f>('Raw data'!Y34/'Raw data'!$AW34)*100</f>
        <v>0.1151173611</v>
      </c>
      <c r="Z33" s="6">
        <f>('Raw data'!Z34/'Raw data'!$AW34)*100</f>
        <v>0.0008527211932</v>
      </c>
      <c r="AA33" s="6">
        <f>('Raw data'!AA34/'Raw data'!$AW34)*100</f>
        <v>0.004689966563</v>
      </c>
      <c r="AB33" s="6">
        <f>('Raw data'!AB34/'Raw data'!$AW34)*100</f>
        <v>0.031444094</v>
      </c>
      <c r="AC33" s="6">
        <f>('Raw data'!AC34/'Raw data'!$AW34)*100</f>
        <v>0.004050425668</v>
      </c>
      <c r="AD33" s="6">
        <f>('Raw data'!AD34/'Raw data'!$AW34)*100</f>
        <v>0.7967613649</v>
      </c>
      <c r="AE33" s="6">
        <f>('Raw data'!AE34/'Raw data'!$AW34)*100</f>
        <v>0.006128933576</v>
      </c>
      <c r="AF33" s="6">
        <f>('Raw data'!AF34/'Raw data'!$AW34)*100</f>
        <v>0.004476786264</v>
      </c>
      <c r="AG33" s="6">
        <f>('Raw data'!AG34/'Raw data'!$AW34)*100</f>
        <v>0.01737419431</v>
      </c>
      <c r="AH33" s="6">
        <f>('Raw data'!AH34/'Raw data'!$AW34)*100</f>
        <v>0.002718048803</v>
      </c>
      <c r="AI33" s="6">
        <f>('Raw data'!AI34/'Raw data'!$AW34)*100</f>
        <v>0.001119196566</v>
      </c>
      <c r="AJ33" s="6">
        <f>('Raw data'!AJ34/'Raw data'!$AW34)*100</f>
        <v>64.11397471</v>
      </c>
      <c r="AK33" s="6">
        <f>('Raw data'!AK34/'Raw data'!$AW34)*100</f>
        <v>0.01327047357</v>
      </c>
      <c r="AL33" s="6">
        <f>('Raw data'!AL34/'Raw data'!$AW34)*100</f>
        <v>0.4316901041</v>
      </c>
      <c r="AM33" s="6">
        <f>('Raw data'!AM34/'Raw data'!$AW34)*100</f>
        <v>0.02750025848</v>
      </c>
      <c r="AN33" s="6">
        <f>('Raw data'!AN34/'Raw data'!$AW34)*100</f>
        <v>0</v>
      </c>
      <c r="AO33" s="6">
        <f>('Raw data'!AO34/'Raw data'!$AW34)*100</f>
        <v>0.001758737461</v>
      </c>
      <c r="AP33" s="6">
        <f>('Raw data'!AP34/'Raw data'!$AW34)*100</f>
        <v>1.135185088</v>
      </c>
      <c r="AQ33" s="6">
        <f>('Raw data'!AQ34/'Raw data'!$AW34)*100</f>
        <v>0.01129855581</v>
      </c>
      <c r="AR33" s="6">
        <f>('Raw data'!AR34/'Raw data'!$AW34)*100</f>
        <v>0</v>
      </c>
      <c r="AS33" s="6">
        <f>('Raw data'!AS34/'Raw data'!$AW34)*100</f>
        <v>0.004903146861</v>
      </c>
      <c r="AT33" s="6">
        <f>('Raw data'!AT34/'Raw data'!$AW34)*100</f>
        <v>0.01209798193</v>
      </c>
      <c r="AU33" s="6">
        <f>('Raw data'!AU34/'Raw data'!$AW34)*100</f>
        <v>0.07541253052</v>
      </c>
      <c r="AW33" s="6">
        <f t="shared" si="1"/>
        <v>100</v>
      </c>
    </row>
    <row r="34" ht="15.75" customHeight="1">
      <c r="A34" s="4">
        <v>46.0</v>
      </c>
      <c r="B34" s="4" t="s">
        <v>5</v>
      </c>
      <c r="C34" s="4">
        <v>2.0</v>
      </c>
      <c r="D34" s="4">
        <v>1.0</v>
      </c>
      <c r="E34" s="6">
        <f>('Raw data'!E35/'Raw data'!$AW35)*100</f>
        <v>14.261664</v>
      </c>
      <c r="F34" s="6">
        <f>('Raw data'!F35/'Raw data'!$AW35)*100</f>
        <v>0.0007506138949</v>
      </c>
      <c r="G34" s="6">
        <f>('Raw data'!G35/'Raw data'!$AW35)*100</f>
        <v>0.02026657516</v>
      </c>
      <c r="H34" s="6">
        <f>('Raw data'!H35/'Raw data'!$AW35)*100</f>
        <v>0.002787994467</v>
      </c>
      <c r="I34" s="6">
        <f>('Raw data'!I35/'Raw data'!$AW35)*100</f>
        <v>0.007291677837</v>
      </c>
      <c r="J34" s="6">
        <f>('Raw data'!J35/'Raw data'!$AW35)*100</f>
        <v>3.731623363</v>
      </c>
      <c r="K34" s="6">
        <f>('Raw data'!K35/'Raw data'!$AW35)*100</f>
        <v>0.001930150016</v>
      </c>
      <c r="L34" s="6">
        <f>('Raw data'!L35/'Raw data'!$AW35)*100</f>
        <v>0</v>
      </c>
      <c r="M34" s="6">
        <f>('Raw data'!M35/'Raw data'!$AW35)*100</f>
        <v>0.3474270028</v>
      </c>
      <c r="N34" s="6">
        <f>('Raw data'!N35/'Raw data'!$AW35)*100</f>
        <v>0.0216605724</v>
      </c>
      <c r="O34" s="6">
        <f>('Raw data'!O35/'Raw data'!$AW35)*100</f>
        <v>0</v>
      </c>
      <c r="P34" s="6">
        <f>('Raw data'!P35/'Raw data'!$AW35)*100</f>
        <v>0</v>
      </c>
      <c r="Q34" s="6">
        <f>('Raw data'!Q35/'Raw data'!$AW35)*100</f>
        <v>0.004825375039</v>
      </c>
      <c r="R34" s="6">
        <f>('Raw data'!R35/'Raw data'!$AW35)*100</f>
        <v>8.138799232</v>
      </c>
      <c r="S34" s="6">
        <f>('Raw data'!S35/'Raw data'!$AW35)*100</f>
        <v>0.003860300031</v>
      </c>
      <c r="T34" s="6">
        <f>('Raw data'!T35/'Raw data'!$AW35)*100</f>
        <v>0.0005361527821</v>
      </c>
      <c r="U34" s="6">
        <f>('Raw data'!U35/'Raw data'!$AW35)*100</f>
        <v>0</v>
      </c>
      <c r="V34" s="6">
        <f>('Raw data'!V35/'Raw data'!$AW35)*100</f>
        <v>2.970286413</v>
      </c>
      <c r="W34" s="6">
        <f>('Raw data'!W35/'Raw data'!$AW35)*100</f>
        <v>0</v>
      </c>
      <c r="X34" s="6">
        <f>('Raw data'!X35/'Raw data'!$AW35)*100</f>
        <v>2.841609745</v>
      </c>
      <c r="Y34" s="6">
        <f>('Raw data'!Y35/'Raw data'!$AW35)*100</f>
        <v>0.1554843068</v>
      </c>
      <c r="Z34" s="6">
        <f>('Raw data'!Z35/'Raw data'!$AW35)*100</f>
        <v>0</v>
      </c>
      <c r="AA34" s="6">
        <f>('Raw data'!AA35/'Raw data'!$AW35)*100</f>
        <v>0.00450368337</v>
      </c>
      <c r="AB34" s="6">
        <f>('Raw data'!AB35/'Raw data'!$AW35)*100</f>
        <v>0.03935361421</v>
      </c>
      <c r="AC34" s="6">
        <f>('Raw data'!AC35/'Raw data'!$AW35)*100</f>
        <v>0.007398908393</v>
      </c>
      <c r="AD34" s="6">
        <f>('Raw data'!AD35/'Raw data'!$AW35)*100</f>
        <v>0.6894924778</v>
      </c>
      <c r="AE34" s="6">
        <f>('Raw data'!AE35/'Raw data'!$AW35)*100</f>
        <v>0.005897680603</v>
      </c>
      <c r="AF34" s="6">
        <f>('Raw data'!AF35/'Raw data'!$AW35)*100</f>
        <v>0</v>
      </c>
      <c r="AG34" s="6">
        <f>('Raw data'!AG35/'Raw data'!$AW35)*100</f>
        <v>0.01694242791</v>
      </c>
      <c r="AH34" s="6">
        <f>('Raw data'!AH35/'Raw data'!$AW35)*100</f>
        <v>0.0041819917</v>
      </c>
      <c r="AI34" s="6">
        <f>('Raw data'!AI35/'Raw data'!$AW35)*100</f>
        <v>0.0009650750078</v>
      </c>
      <c r="AJ34" s="6">
        <f>('Raw data'!AJ35/'Raw data'!$AW35)*100</f>
        <v>64.98171719</v>
      </c>
      <c r="AK34" s="6">
        <f>('Raw data'!AK35/'Raw data'!$AW35)*100</f>
        <v>0.01318935844</v>
      </c>
      <c r="AL34" s="6">
        <f>('Raw data'!AL35/'Raw data'!$AW35)*100</f>
        <v>0.4031868921</v>
      </c>
      <c r="AM34" s="6">
        <f>('Raw data'!AM35/'Raw data'!$AW35)*100</f>
        <v>0.02155334184</v>
      </c>
      <c r="AN34" s="6">
        <f>('Raw data'!AN35/'Raw data'!$AW35)*100</f>
        <v>0</v>
      </c>
      <c r="AO34" s="6">
        <f>('Raw data'!AO35/'Raw data'!$AW35)*100</f>
        <v>0.003216916693</v>
      </c>
      <c r="AP34" s="6">
        <f>('Raw data'!AP35/'Raw data'!$AW35)*100</f>
        <v>1.179536121</v>
      </c>
      <c r="AQ34" s="6">
        <f>('Raw data'!AQ35/'Raw data'!$AW35)*100</f>
        <v>0.02562810298</v>
      </c>
      <c r="AR34" s="6">
        <f>('Raw data'!AR35/'Raw data'!$AW35)*100</f>
        <v>0</v>
      </c>
      <c r="AS34" s="6">
        <f>('Raw data'!AS35/'Raw data'!$AW35)*100</f>
        <v>0.005254297265</v>
      </c>
      <c r="AT34" s="6">
        <f>('Raw data'!AT35/'Raw data'!$AW35)*100</f>
        <v>0.01222428343</v>
      </c>
      <c r="AU34" s="6">
        <f>('Raw data'!AU35/'Raw data'!$AW35)*100</f>
        <v>0.07495415894</v>
      </c>
      <c r="AW34" s="6">
        <f t="shared" si="1"/>
        <v>100</v>
      </c>
    </row>
    <row r="35" ht="15.75" customHeight="1">
      <c r="A35" s="4">
        <v>47.0</v>
      </c>
      <c r="B35" s="4" t="s">
        <v>5</v>
      </c>
      <c r="C35" s="4">
        <v>4.0</v>
      </c>
      <c r="D35" s="4">
        <v>4.0</v>
      </c>
      <c r="E35" s="6">
        <f>('Raw data'!E36/'Raw data'!$AW36)*100</f>
        <v>15.31300779</v>
      </c>
      <c r="F35" s="6">
        <f>('Raw data'!F36/'Raw data'!$AW36)*100</f>
        <v>0.001652482855</v>
      </c>
      <c r="G35" s="6">
        <f>('Raw data'!G36/'Raw data'!$AW36)*100</f>
        <v>0.05034564433</v>
      </c>
      <c r="H35" s="6">
        <f>('Raw data'!H36/'Raw data'!$AW36)*100</f>
        <v>0.005287945138</v>
      </c>
      <c r="I35" s="6">
        <f>('Raw data'!I36/'Raw data'!$AW36)*100</f>
        <v>0.002864303616</v>
      </c>
      <c r="J35" s="6">
        <f>('Raw data'!J36/'Raw data'!$AW36)*100</f>
        <v>15.75366989</v>
      </c>
      <c r="K35" s="6">
        <f>('Raw data'!K36/'Raw data'!$AW36)*100</f>
        <v>0.004186289901</v>
      </c>
      <c r="L35" s="6">
        <f>('Raw data'!L36/'Raw data'!$AW36)*100</f>
        <v>0</v>
      </c>
      <c r="M35" s="6">
        <f>('Raw data'!M36/'Raw data'!$AW36)*100</f>
        <v>0.4781183729</v>
      </c>
      <c r="N35" s="6">
        <f>('Raw data'!N36/'Raw data'!$AW36)*100</f>
        <v>0</v>
      </c>
      <c r="O35" s="6">
        <f>('Raw data'!O36/'Raw data'!$AW36)*100</f>
        <v>0.02489740836</v>
      </c>
      <c r="P35" s="6">
        <f>('Raw data'!P36/'Raw data'!$AW36)*100</f>
        <v>0</v>
      </c>
      <c r="Q35" s="6">
        <f>('Raw data'!Q36/'Raw data'!$AW36)*100</f>
        <v>0.004076124377</v>
      </c>
      <c r="R35" s="6">
        <f>('Raw data'!R36/'Raw data'!$AW36)*100</f>
        <v>8.901374315</v>
      </c>
      <c r="S35" s="6">
        <f>('Raw data'!S36/'Raw data'!$AW36)*100</f>
        <v>0.004516786472</v>
      </c>
      <c r="T35" s="6">
        <f>('Raw data'!T36/'Raw data'!$AW36)*100</f>
        <v>0.001101655237</v>
      </c>
      <c r="U35" s="6">
        <f>('Raw data'!U36/'Raw data'!$AW36)*100</f>
        <v>0.006059103803</v>
      </c>
      <c r="V35" s="6">
        <f>('Raw data'!V36/'Raw data'!$AW36)*100</f>
        <v>3.404114682</v>
      </c>
      <c r="W35" s="6">
        <f>('Raw data'!W36/'Raw data'!$AW36)*100</f>
        <v>0</v>
      </c>
      <c r="X35" s="6">
        <f>('Raw data'!X36/'Raw data'!$AW36)*100</f>
        <v>3.635462282</v>
      </c>
      <c r="Y35" s="6">
        <f>('Raw data'!Y36/'Raw data'!$AW36)*100</f>
        <v>0.07843785287</v>
      </c>
      <c r="Z35" s="6">
        <f>('Raw data'!Z36/'Raw data'!$AW36)*100</f>
        <v>0.001872813903</v>
      </c>
      <c r="AA35" s="6">
        <f>('Raw data'!AA36/'Raw data'!$AW36)*100</f>
        <v>0.00506761409</v>
      </c>
      <c r="AB35" s="6">
        <f>('Raw data'!AB36/'Raw data'!$AW36)*100</f>
        <v>0</v>
      </c>
      <c r="AC35" s="6">
        <f>('Raw data'!AC36/'Raw data'!$AW36)*100</f>
        <v>0.004957448566</v>
      </c>
      <c r="AD35" s="6">
        <f>('Raw data'!AD36/'Raw data'!$AW36)*100</f>
        <v>0.7865818392</v>
      </c>
      <c r="AE35" s="6">
        <f>('Raw data'!AE36/'Raw data'!$AW36)*100</f>
        <v>0.004186289901</v>
      </c>
      <c r="AF35" s="6">
        <f>('Raw data'!AF36/'Raw data'!$AW36)*100</f>
        <v>0</v>
      </c>
      <c r="AG35" s="6">
        <f>('Raw data'!AG36/'Raw data'!$AW36)*100</f>
        <v>0.02357542207</v>
      </c>
      <c r="AH35" s="6">
        <f>('Raw data'!AH36/'Raw data'!$AW36)*100</f>
        <v>0.01134704894</v>
      </c>
      <c r="AI35" s="6">
        <f>('Raw data'!AI36/'Raw data'!$AW36)*100</f>
        <v>0.00297446914</v>
      </c>
      <c r="AJ35" s="6">
        <f>('Raw data'!AJ36/'Raw data'!$AW36)*100</f>
        <v>49.68465119</v>
      </c>
      <c r="AK35" s="6">
        <f>('Raw data'!AK36/'Raw data'!$AW36)*100</f>
        <v>0.01839764246</v>
      </c>
      <c r="AL35" s="6">
        <f>('Raw data'!AL36/'Raw data'!$AW36)*100</f>
        <v>0.6775179708</v>
      </c>
      <c r="AM35" s="6">
        <f>('Raw data'!AM36/'Raw data'!$AW36)*100</f>
        <v>0.06169269327</v>
      </c>
      <c r="AN35" s="6">
        <f>('Raw data'!AN36/'Raw data'!$AW36)*100</f>
        <v>0</v>
      </c>
      <c r="AO35" s="6">
        <f>('Raw data'!AO36/'Raw data'!$AW36)*100</f>
        <v>0.009804731609</v>
      </c>
      <c r="AP35" s="6">
        <f>('Raw data'!AP36/'Raw data'!$AW36)*100</f>
        <v>0.9353052962</v>
      </c>
      <c r="AQ35" s="6">
        <f>('Raw data'!AQ36/'Raw data'!$AW36)*100</f>
        <v>0.03106667768</v>
      </c>
      <c r="AR35" s="6">
        <f>('Raw data'!AR36/'Raw data'!$AW36)*100</f>
        <v>0</v>
      </c>
      <c r="AS35" s="6">
        <f>('Raw data'!AS36/'Raw data'!$AW36)*100</f>
        <v>0.005618441709</v>
      </c>
      <c r="AT35" s="6">
        <f>('Raw data'!AT36/'Raw data'!$AW36)*100</f>
        <v>0.01861797351</v>
      </c>
      <c r="AU35" s="6">
        <f>('Raw data'!AU36/'Raw data'!$AW36)*100</f>
        <v>0.04759150624</v>
      </c>
      <c r="AW35" s="6">
        <f t="shared" si="1"/>
        <v>100</v>
      </c>
    </row>
    <row r="36" ht="15.75" customHeight="1">
      <c r="A36" s="4">
        <v>48.0</v>
      </c>
      <c r="B36" s="18" t="s">
        <v>5</v>
      </c>
      <c r="C36" s="18">
        <v>4.0</v>
      </c>
      <c r="D36" s="18">
        <v>2.0</v>
      </c>
      <c r="E36" s="6">
        <f>('Raw data'!E37/'Raw data'!$AW37)*100</f>
        <v>12.8735574</v>
      </c>
      <c r="F36" s="6">
        <f>('Raw data'!F37/'Raw data'!$AW37)*100</f>
        <v>0</v>
      </c>
      <c r="G36" s="6">
        <f>('Raw data'!G37/'Raw data'!$AW37)*100</f>
        <v>0.01276803643</v>
      </c>
      <c r="H36" s="6">
        <f>('Raw data'!H37/'Raw data'!$AW37)*100</f>
        <v>0.002743545019</v>
      </c>
      <c r="I36" s="6">
        <f>('Raw data'!I37/'Raw data'!$AW37)*100</f>
        <v>0.001371772509</v>
      </c>
      <c r="J36" s="6">
        <f>('Raw data'!J37/'Raw data'!$AW37)*100</f>
        <v>13.29564125</v>
      </c>
      <c r="K36" s="6">
        <f>('Raw data'!K37/'Raw data'!$AW37)*100</f>
        <v>0.001477293472</v>
      </c>
      <c r="L36" s="6">
        <f>('Raw data'!L37/'Raw data'!$AW37)*100</f>
        <v>0</v>
      </c>
      <c r="M36" s="6">
        <f>('Raw data'!M37/'Raw data'!$AW37)*100</f>
        <v>0.3566608525</v>
      </c>
      <c r="N36" s="6">
        <f>('Raw data'!N37/'Raw data'!$AW37)*100</f>
        <v>0</v>
      </c>
      <c r="O36" s="6">
        <f>('Raw data'!O37/'Raw data'!$AW37)*100</f>
        <v>0.02332013266</v>
      </c>
      <c r="P36" s="6">
        <f>('Raw data'!P37/'Raw data'!$AW37)*100</f>
        <v>0</v>
      </c>
      <c r="Q36" s="6">
        <f>('Raw data'!Q37/'Raw data'!$AW37)*100</f>
        <v>0.001266251547</v>
      </c>
      <c r="R36" s="6">
        <f>('Raw data'!R37/'Raw data'!$AW37)*100</f>
        <v>7.650269764</v>
      </c>
      <c r="S36" s="6">
        <f>('Raw data'!S37/'Raw data'!$AW37)*100</f>
        <v>0.002532503094</v>
      </c>
      <c r="T36" s="6">
        <f>('Raw data'!T37/'Raw data'!$AW37)*100</f>
        <v>0.0002110419245</v>
      </c>
      <c r="U36" s="6">
        <f>('Raw data'!U37/'Raw data'!$AW37)*100</f>
        <v>0</v>
      </c>
      <c r="V36" s="6">
        <f>('Raw data'!V37/'Raw data'!$AW37)*100</f>
        <v>2.764649211</v>
      </c>
      <c r="W36" s="6">
        <f>('Raw data'!W37/'Raw data'!$AW37)*100</f>
        <v>0</v>
      </c>
      <c r="X36" s="6">
        <f>('Raw data'!X37/'Raw data'!$AW37)*100</f>
        <v>2.078762957</v>
      </c>
      <c r="Y36" s="6">
        <f>('Raw data'!Y37/'Raw data'!$AW37)*100</f>
        <v>0.07797999112</v>
      </c>
      <c r="Z36" s="6">
        <f>('Raw data'!Z37/'Raw data'!$AW37)*100</f>
        <v>0.0007386467359</v>
      </c>
      <c r="AA36" s="6">
        <f>('Raw data'!AA37/'Raw data'!$AW37)*100</f>
        <v>0.003482191755</v>
      </c>
      <c r="AB36" s="6">
        <f>('Raw data'!AB37/'Raw data'!$AW37)*100</f>
        <v>0</v>
      </c>
      <c r="AC36" s="6">
        <f>('Raw data'!AC37/'Raw data'!$AW37)*100</f>
        <v>0.003587712717</v>
      </c>
      <c r="AD36" s="6">
        <f>('Raw data'!AD37/'Raw data'!$AW37)*100</f>
        <v>0.7734686534</v>
      </c>
      <c r="AE36" s="6">
        <f>('Raw data'!AE37/'Raw data'!$AW37)*100</f>
        <v>0.006225736774</v>
      </c>
      <c r="AF36" s="6">
        <f>('Raw data'!AF37/'Raw data'!$AW37)*100</f>
        <v>0</v>
      </c>
      <c r="AG36" s="6">
        <f>('Raw data'!AG37/'Raw data'!$AW37)*100</f>
        <v>0.01730543781</v>
      </c>
      <c r="AH36" s="6">
        <f>('Raw data'!AH37/'Raw data'!$AW37)*100</f>
        <v>0.003904275604</v>
      </c>
      <c r="AI36" s="6">
        <f>('Raw data'!AI37/'Raw data'!$AW37)*100</f>
        <v>0.001055209623</v>
      </c>
      <c r="AJ36" s="6">
        <f>('Raw data'!AJ37/'Raw data'!$AW37)*100</f>
        <v>58.56413406</v>
      </c>
      <c r="AK36" s="6">
        <f>('Raw data'!AK37/'Raw data'!$AW37)*100</f>
        <v>0.01361220413</v>
      </c>
      <c r="AL36" s="6">
        <f>('Raw data'!AL37/'Raw data'!$AW37)*100</f>
        <v>0.4009796566</v>
      </c>
      <c r="AM36" s="6">
        <f>('Raw data'!AM37/'Raw data'!$AW37)*100</f>
        <v>0.05328808594</v>
      </c>
      <c r="AN36" s="6">
        <f>('Raw data'!AN37/'Raw data'!$AW37)*100</f>
        <v>0</v>
      </c>
      <c r="AO36" s="6">
        <f>('Raw data'!AO37/'Raw data'!$AW37)*100</f>
        <v>0.002954586943</v>
      </c>
      <c r="AP36" s="6">
        <f>('Raw data'!AP37/'Raw data'!$AW37)*100</f>
        <v>0.9254188391</v>
      </c>
      <c r="AQ36" s="6">
        <f>('Raw data'!AQ37/'Raw data'!$AW37)*100</f>
        <v>0.01413980894</v>
      </c>
      <c r="AR36" s="6">
        <f>('Raw data'!AR37/'Raw data'!$AW37)*100</f>
        <v>0</v>
      </c>
      <c r="AS36" s="6">
        <f>('Raw data'!AS37/'Raw data'!$AW37)*100</f>
        <v>0.004853964264</v>
      </c>
      <c r="AT36" s="6">
        <f>('Raw data'!AT37/'Raw data'!$AW37)*100</f>
        <v>0.01329564125</v>
      </c>
      <c r="AU36" s="6">
        <f>('Raw data'!AU37/'Raw data'!$AW37)*100</f>
        <v>0.05434329557</v>
      </c>
      <c r="AW36" s="6">
        <f t="shared" si="1"/>
        <v>100</v>
      </c>
    </row>
    <row r="37" ht="15.75" customHeight="1">
      <c r="A37" s="4">
        <v>50.0</v>
      </c>
      <c r="B37" s="4" t="s">
        <v>5</v>
      </c>
      <c r="C37" s="4">
        <v>5.0</v>
      </c>
      <c r="D37" s="4">
        <v>4.0</v>
      </c>
      <c r="E37" s="6">
        <f>('Raw data'!E38/'Raw data'!$AW38)*100</f>
        <v>12.16229624</v>
      </c>
      <c r="F37" s="6">
        <f>('Raw data'!F38/'Raw data'!$AW38)*100</f>
        <v>0</v>
      </c>
      <c r="G37" s="6">
        <f>('Raw data'!G38/'Raw data'!$AW38)*100</f>
        <v>0</v>
      </c>
      <c r="H37" s="6">
        <f>('Raw data'!H38/'Raw data'!$AW38)*100</f>
        <v>0.003093917465</v>
      </c>
      <c r="I37" s="6">
        <f>('Raw data'!I38/'Raw data'!$AW38)*100</f>
        <v>0.001493615328</v>
      </c>
      <c r="J37" s="6">
        <f>('Raw data'!J38/'Raw data'!$AW38)*100</f>
        <v>20.16380693</v>
      </c>
      <c r="K37" s="6">
        <f>('Raw data'!K38/'Raw data'!$AW38)*100</f>
        <v>0.001920362564</v>
      </c>
      <c r="L37" s="6">
        <f>('Raw data'!L38/'Raw data'!$AW38)*100</f>
        <v>0</v>
      </c>
      <c r="M37" s="6">
        <f>('Raw data'!M38/'Raw data'!$AW38)*100</f>
        <v>0.2912549889</v>
      </c>
      <c r="N37" s="6">
        <f>('Raw data'!N38/'Raw data'!$AW38)*100</f>
        <v>0</v>
      </c>
      <c r="O37" s="6">
        <f>('Raw data'!O38/'Raw data'!$AW38)*100</f>
        <v>0</v>
      </c>
      <c r="P37" s="6">
        <f>('Raw data'!P38/'Raw data'!$AW38)*100</f>
        <v>0</v>
      </c>
      <c r="Q37" s="6">
        <f>('Raw data'!Q38/'Raw data'!$AW38)*100</f>
        <v>0.003840725129</v>
      </c>
      <c r="R37" s="6">
        <f>('Raw data'!R38/'Raw data'!$AW38)*100</f>
        <v>6.838624466</v>
      </c>
      <c r="S37" s="6">
        <f>('Raw data'!S38/'Raw data'!$AW38)*100</f>
        <v>0.003520664701</v>
      </c>
      <c r="T37" s="6">
        <f>('Raw data'!T38/'Raw data'!$AW38)*100</f>
        <v>0</v>
      </c>
      <c r="U37" s="6">
        <f>('Raw data'!U38/'Raw data'!$AW38)*100</f>
        <v>0</v>
      </c>
      <c r="V37" s="6">
        <f>('Raw data'!V38/'Raw data'!$AW38)*100</f>
        <v>2.795194399</v>
      </c>
      <c r="W37" s="6">
        <f>('Raw data'!W38/'Raw data'!$AW38)*100</f>
        <v>0</v>
      </c>
      <c r="X37" s="6">
        <f>('Raw data'!X38/'Raw data'!$AW38)*100</f>
        <v>3.243278998</v>
      </c>
      <c r="Y37" s="6">
        <f>('Raw data'!Y38/'Raw data'!$AW38)*100</f>
        <v>0.04064767428</v>
      </c>
      <c r="Z37" s="6">
        <f>('Raw data'!Z38/'Raw data'!$AW38)*100</f>
        <v>0.0004267472365</v>
      </c>
      <c r="AA37" s="6">
        <f>('Raw data'!AA38/'Raw data'!$AW38)*100</f>
        <v>0.002667170228</v>
      </c>
      <c r="AB37" s="6">
        <f>('Raw data'!AB38/'Raw data'!$AW38)*100</f>
        <v>0</v>
      </c>
      <c r="AC37" s="6">
        <f>('Raw data'!AC38/'Raw data'!$AW38)*100</f>
        <v>0.005654400884</v>
      </c>
      <c r="AD37" s="6">
        <f>('Raw data'!AD38/'Raw data'!$AW38)*100</f>
        <v>0.8417589241</v>
      </c>
      <c r="AE37" s="6">
        <f>('Raw data'!AE38/'Raw data'!$AW38)*100</f>
        <v>0.005654400884</v>
      </c>
      <c r="AF37" s="6">
        <f>('Raw data'!AF38/'Raw data'!$AW38)*100</f>
        <v>0</v>
      </c>
      <c r="AG37" s="6">
        <f>('Raw data'!AG38/'Raw data'!$AW38)*100</f>
        <v>0.01642976861</v>
      </c>
      <c r="AH37" s="6">
        <f>('Raw data'!AH38/'Raw data'!$AW38)*100</f>
        <v>0.00373403832</v>
      </c>
      <c r="AI37" s="6">
        <f>('Raw data'!AI38/'Raw data'!$AW38)*100</f>
        <v>0.001493615328</v>
      </c>
      <c r="AJ37" s="6">
        <f>('Raw data'!AJ38/'Raw data'!$AW38)*100</f>
        <v>52.06316286</v>
      </c>
      <c r="AK37" s="6">
        <f>('Raw data'!AK38/'Raw data'!$AW38)*100</f>
        <v>0.01237566986</v>
      </c>
      <c r="AL37" s="6">
        <f>('Raw data'!AL38/'Raw data'!$AW38)*100</f>
        <v>0.548370199</v>
      </c>
      <c r="AM37" s="6">
        <f>('Raw data'!AM38/'Raw data'!$AW38)*100</f>
        <v>0.06347865144</v>
      </c>
      <c r="AN37" s="6">
        <f>('Raw data'!AN38/'Raw data'!$AW38)*100</f>
        <v>0</v>
      </c>
      <c r="AO37" s="6">
        <f>('Raw data'!AO38/'Raw data'!$AW38)*100</f>
        <v>0.002987230656</v>
      </c>
      <c r="AP37" s="6">
        <f>('Raw data'!AP38/'Raw data'!$AW38)*100</f>
        <v>0.8332239794</v>
      </c>
      <c r="AQ37" s="6">
        <f>('Raw data'!AQ38/'Raw data'!$AW38)*100</f>
        <v>0</v>
      </c>
      <c r="AR37" s="6">
        <f>('Raw data'!AR38/'Raw data'!$AW38)*100</f>
        <v>0</v>
      </c>
      <c r="AS37" s="6">
        <f>('Raw data'!AS38/'Raw data'!$AW38)*100</f>
        <v>0.003413977892</v>
      </c>
      <c r="AT37" s="6">
        <f>('Raw data'!AT38/'Raw data'!$AW38)*100</f>
        <v>0.01621639499</v>
      </c>
      <c r="AU37" s="6">
        <f>('Raw data'!AU38/'Raw data'!$AW38)*100</f>
        <v>0.02997899337</v>
      </c>
      <c r="AW37" s="6">
        <f t="shared" si="1"/>
        <v>100</v>
      </c>
    </row>
    <row r="38" ht="15.75" customHeight="1">
      <c r="A38" s="4">
        <v>52.0</v>
      </c>
      <c r="B38" s="18" t="s">
        <v>63</v>
      </c>
      <c r="C38" s="18">
        <v>3.0</v>
      </c>
      <c r="D38" s="18">
        <v>6.0</v>
      </c>
      <c r="E38" s="6">
        <f>('Raw data'!E39/'Raw data'!$AW39)*100</f>
        <v>12.89554608</v>
      </c>
      <c r="F38" s="6">
        <f>('Raw data'!F39/'Raw data'!$AW39)*100</f>
        <v>0</v>
      </c>
      <c r="G38" s="6">
        <f>('Raw data'!G39/'Raw data'!$AW39)*100</f>
        <v>0</v>
      </c>
      <c r="H38" s="6">
        <f>('Raw data'!H39/'Raw data'!$AW39)*100</f>
        <v>0.003251441105</v>
      </c>
      <c r="I38" s="6">
        <f>('Raw data'!I39/'Raw data'!$AW39)*100</f>
        <v>0.002700349392</v>
      </c>
      <c r="J38" s="6">
        <f>('Raw data'!J39/'Raw data'!$AW39)*100</f>
        <v>26.12174718</v>
      </c>
      <c r="K38" s="6">
        <f>('Raw data'!K39/'Raw data'!$AW39)*100</f>
        <v>0.001873711823</v>
      </c>
      <c r="L38" s="6">
        <f>('Raw data'!L39/'Raw data'!$AW39)*100</f>
        <v>0</v>
      </c>
      <c r="M38" s="6">
        <f>('Raw data'!M39/'Raw data'!$AW39)*100</f>
        <v>0.3168777348</v>
      </c>
      <c r="N38" s="6">
        <f>('Raw data'!N39/'Raw data'!$AW39)*100</f>
        <v>0</v>
      </c>
      <c r="O38" s="6">
        <f>('Raw data'!O39/'Raw data'!$AW39)*100</f>
        <v>0.007715283978</v>
      </c>
      <c r="P38" s="6">
        <f>('Raw data'!P39/'Raw data'!$AW39)*100</f>
        <v>0</v>
      </c>
      <c r="Q38" s="6">
        <f>('Raw data'!Q39/'Raw data'!$AW39)*100</f>
        <v>0.004739388729</v>
      </c>
      <c r="R38" s="6">
        <f>('Raw data'!R39/'Raw data'!$AW39)*100</f>
        <v>6.761895315</v>
      </c>
      <c r="S38" s="6">
        <f>('Raw data'!S39/'Raw data'!$AW39)*100</f>
        <v>0.003582096132</v>
      </c>
      <c r="T38" s="6">
        <f>('Raw data'!T39/'Raw data'!$AW39)*100</f>
        <v>0.000826637569</v>
      </c>
      <c r="U38" s="6">
        <f>('Raw data'!U39/'Raw data'!$AW39)*100</f>
        <v>0.00005510917127</v>
      </c>
      <c r="V38" s="6">
        <f>('Raw data'!V39/'Raw data'!$AW39)*100</f>
        <v>2.220899602</v>
      </c>
      <c r="W38" s="6">
        <f>('Raw data'!W39/'Raw data'!$AW39)*100</f>
        <v>0</v>
      </c>
      <c r="X38" s="6">
        <f>('Raw data'!X39/'Raw data'!$AW39)*100</f>
        <v>2.336628862</v>
      </c>
      <c r="Y38" s="6">
        <f>('Raw data'!Y39/'Raw data'!$AW39)*100</f>
        <v>0.05604602718</v>
      </c>
      <c r="Z38" s="6">
        <f>('Raw data'!Z39/'Raw data'!$AW39)*100</f>
        <v>0.0005510917127</v>
      </c>
      <c r="AA38" s="6">
        <f>('Raw data'!AA39/'Raw data'!$AW39)*100</f>
        <v>0.002920786077</v>
      </c>
      <c r="AB38" s="6">
        <f>('Raw data'!AB39/'Raw data'!$AW39)*100</f>
        <v>0</v>
      </c>
      <c r="AC38" s="6">
        <f>('Raw data'!AC39/'Raw data'!$AW39)*100</f>
        <v>0.006282445525</v>
      </c>
      <c r="AD38" s="6">
        <f>('Raw data'!AD39/'Raw data'!$AW39)*100</f>
        <v>0.9732279646</v>
      </c>
      <c r="AE38" s="6">
        <f>('Raw data'!AE39/'Raw data'!$AW39)*100</f>
        <v>0.005070043757</v>
      </c>
      <c r="AF38" s="6">
        <f>('Raw data'!AF39/'Raw data'!$AW39)*100</f>
        <v>0.02187834099</v>
      </c>
      <c r="AG38" s="6">
        <f>('Raw data'!AG39/'Raw data'!$AW39)*100</f>
        <v>0.007494847292</v>
      </c>
      <c r="AH38" s="6">
        <f>('Raw data'!AH39/'Raw data'!$AW39)*100</f>
        <v>0.001873711823</v>
      </c>
      <c r="AI38" s="6">
        <f>('Raw data'!AI39/'Raw data'!$AW39)*100</f>
        <v>0.00132262011</v>
      </c>
      <c r="AJ38" s="6">
        <f>('Raw data'!AJ39/'Raw data'!$AW39)*100</f>
        <v>46.45703138</v>
      </c>
      <c r="AK38" s="6">
        <f>('Raw data'!AK39/'Raw data'!$AW39)*100</f>
        <v>0.01377729282</v>
      </c>
      <c r="AL38" s="6">
        <f>('Raw data'!AL39/'Raw data'!$AW39)*100</f>
        <v>0.7577511049</v>
      </c>
      <c r="AM38" s="6">
        <f>('Raw data'!AM39/'Raw data'!$AW39)*100</f>
        <v>0.09070969591</v>
      </c>
      <c r="AN38" s="6">
        <f>('Raw data'!AN39/'Raw data'!$AW39)*100</f>
        <v>0</v>
      </c>
      <c r="AO38" s="6">
        <f>('Raw data'!AO39/'Raw data'!$AW39)*100</f>
        <v>0.002535021878</v>
      </c>
      <c r="AP38" s="6">
        <f>('Raw data'!AP39/'Raw data'!$AW39)*100</f>
        <v>0.8613563469</v>
      </c>
      <c r="AQ38" s="6">
        <f>('Raw data'!AQ39/'Raw data'!$AW39)*100</f>
        <v>0</v>
      </c>
      <c r="AR38" s="6">
        <f>('Raw data'!AR39/'Raw data'!$AW39)*100</f>
        <v>0</v>
      </c>
      <c r="AS38" s="6">
        <f>('Raw data'!AS39/'Raw data'!$AW39)*100</f>
        <v>0.003747423646</v>
      </c>
      <c r="AT38" s="6">
        <f>('Raw data'!AT39/'Raw data'!$AW39)*100</f>
        <v>0.01664296972</v>
      </c>
      <c r="AU38" s="6">
        <f>('Raw data'!AU39/'Raw data'!$AW39)*100</f>
        <v>0.04144209679</v>
      </c>
      <c r="AW38" s="6">
        <f t="shared" si="1"/>
        <v>100</v>
      </c>
    </row>
    <row r="39" ht="15.75" customHeight="1">
      <c r="A39" s="4">
        <v>53.0</v>
      </c>
      <c r="B39" s="4" t="s">
        <v>5</v>
      </c>
      <c r="C39" s="4">
        <v>2.0</v>
      </c>
      <c r="D39" s="4">
        <v>4.0</v>
      </c>
      <c r="E39" s="6">
        <f>('Raw data'!E40/'Raw data'!$AW40)*100</f>
        <v>13.97934869</v>
      </c>
      <c r="F39" s="6">
        <f>('Raw data'!F40/'Raw data'!$AW40)*100</f>
        <v>0</v>
      </c>
      <c r="G39" s="6">
        <f>('Raw data'!G40/'Raw data'!$AW40)*100</f>
        <v>0.01683876092</v>
      </c>
      <c r="H39" s="6">
        <f>('Raw data'!H40/'Raw data'!$AW40)*100</f>
        <v>0.002647603918</v>
      </c>
      <c r="I39" s="6">
        <f>('Raw data'!I40/'Raw data'!$AW40)*100</f>
        <v>0.0008472332539</v>
      </c>
      <c r="J39" s="6">
        <f>('Raw data'!J40/'Raw data'!$AW40)*100</f>
        <v>3.134763039</v>
      </c>
      <c r="K39" s="6">
        <f>('Raw data'!K40/'Raw data'!$AW40)*100</f>
        <v>0.001482658194</v>
      </c>
      <c r="L39" s="6">
        <f>('Raw data'!L40/'Raw data'!$AW40)*100</f>
        <v>0</v>
      </c>
      <c r="M39" s="6">
        <f>('Raw data'!M40/'Raw data'!$AW40)*100</f>
        <v>0.3685464654</v>
      </c>
      <c r="N39" s="6">
        <f>('Raw data'!N40/'Raw data'!$AW40)*100</f>
        <v>0.01482658194</v>
      </c>
      <c r="O39" s="6">
        <f>('Raw data'!O40/'Raw data'!$AW40)*100</f>
        <v>0.02054540641</v>
      </c>
      <c r="P39" s="6">
        <f>('Raw data'!P40/'Raw data'!$AW40)*100</f>
        <v>0</v>
      </c>
      <c r="Q39" s="6">
        <f>('Raw data'!Q40/'Raw data'!$AW40)*100</f>
        <v>0.001482658194</v>
      </c>
      <c r="R39" s="6">
        <f>('Raw data'!R40/'Raw data'!$AW40)*100</f>
        <v>7.942811755</v>
      </c>
      <c r="S39" s="6">
        <f>('Raw data'!S40/'Raw data'!$AW40)*100</f>
        <v>0.002541699762</v>
      </c>
      <c r="T39" s="6">
        <f>('Raw data'!T40/'Raw data'!$AW40)*100</f>
        <v>0</v>
      </c>
      <c r="U39" s="6">
        <f>('Raw data'!U40/'Raw data'!$AW40)*100</f>
        <v>0</v>
      </c>
      <c r="V39" s="6">
        <f>('Raw data'!V40/'Raw data'!$AW40)*100</f>
        <v>2.414614774</v>
      </c>
      <c r="W39" s="6">
        <f>('Raw data'!W40/'Raw data'!$AW40)*100</f>
        <v>0</v>
      </c>
      <c r="X39" s="6">
        <f>('Raw data'!X40/'Raw data'!$AW40)*100</f>
        <v>0</v>
      </c>
      <c r="Y39" s="6">
        <f>('Raw data'!Y40/'Raw data'!$AW40)*100</f>
        <v>0.1916865237</v>
      </c>
      <c r="Z39" s="6">
        <f>('Raw data'!Z40/'Raw data'!$AW40)*100</f>
        <v>0.0008472332539</v>
      </c>
      <c r="AA39" s="6">
        <f>('Raw data'!AA40/'Raw data'!$AW40)*100</f>
        <v>0.004447974583</v>
      </c>
      <c r="AB39" s="6">
        <f>('Raw data'!AB40/'Raw data'!$AW40)*100</f>
        <v>0.03251257612</v>
      </c>
      <c r="AC39" s="6">
        <f>('Raw data'!AC40/'Raw data'!$AW40)*100</f>
        <v>0.002118083135</v>
      </c>
      <c r="AD39" s="6">
        <f>('Raw data'!AD40/'Raw data'!$AW40)*100</f>
        <v>0.6523696055</v>
      </c>
      <c r="AE39" s="6">
        <f>('Raw data'!AE40/'Raw data'!$AW40)*100</f>
        <v>0.006566057718</v>
      </c>
      <c r="AF39" s="6">
        <f>('Raw data'!AF40/'Raw data'!$AW40)*100</f>
        <v>0</v>
      </c>
      <c r="AG39" s="6">
        <f>('Raw data'!AG40/'Raw data'!$AW40)*100</f>
        <v>0.01630924014</v>
      </c>
      <c r="AH39" s="6">
        <f>('Raw data'!AH40/'Raw data'!$AW40)*100</f>
        <v>0</v>
      </c>
      <c r="AI39" s="6">
        <f>('Raw data'!AI40/'Raw data'!$AW40)*100</f>
        <v>0.0008472332539</v>
      </c>
      <c r="AJ39" s="6">
        <f>('Raw data'!AJ40/'Raw data'!$AW40)*100</f>
        <v>69.36722266</v>
      </c>
      <c r="AK39" s="6">
        <f>('Raw data'!AK40/'Raw data'!$AW40)*100</f>
        <v>0.01334392375</v>
      </c>
      <c r="AL39" s="6">
        <f>('Raw data'!AL40/'Raw data'!$AW40)*100</f>
        <v>0.3717235902</v>
      </c>
      <c r="AM39" s="6">
        <f>('Raw data'!AM40/'Raw data'!$AW40)*100</f>
        <v>0.02086311888</v>
      </c>
      <c r="AN39" s="6">
        <f>('Raw data'!AN40/'Raw data'!$AW40)*100</f>
        <v>0</v>
      </c>
      <c r="AO39" s="6">
        <f>('Raw data'!AO40/'Raw data'!$AW40)*100</f>
        <v>0.002329891448</v>
      </c>
      <c r="AP39" s="6">
        <f>('Raw data'!AP40/'Raw data'!$AW40)*100</f>
        <v>1.270849881</v>
      </c>
      <c r="AQ39" s="6">
        <f>('Raw data'!AQ40/'Raw data'!$AW40)*100</f>
        <v>0.02891183479</v>
      </c>
      <c r="AR39" s="6">
        <f>('Raw data'!AR40/'Raw data'!$AW40)*100</f>
        <v>0</v>
      </c>
      <c r="AS39" s="6">
        <f>('Raw data'!AS40/'Raw data'!$AW40)*100</f>
        <v>0.00550701615</v>
      </c>
      <c r="AT39" s="6">
        <f>('Raw data'!AT40/'Raw data'!$AW40)*100</f>
        <v>0.01143764893</v>
      </c>
      <c r="AU39" s="6">
        <f>('Raw data'!AU40/'Raw data'!$AW40)*100</f>
        <v>0.09880857824</v>
      </c>
      <c r="AW39" s="6">
        <f t="shared" si="1"/>
        <v>100</v>
      </c>
    </row>
    <row r="40" ht="15.75" customHeight="1">
      <c r="A40" s="4">
        <v>54.0</v>
      </c>
      <c r="B40" s="18" t="s">
        <v>63</v>
      </c>
      <c r="C40" s="18">
        <v>2.0</v>
      </c>
      <c r="D40" s="18">
        <v>6.0</v>
      </c>
      <c r="E40" s="6">
        <f>('Raw data'!E41/'Raw data'!$AW41)*100</f>
        <v>13.0915503</v>
      </c>
      <c r="F40" s="6">
        <f>('Raw data'!F41/'Raw data'!$AW41)*100</f>
        <v>0.000456273871</v>
      </c>
      <c r="G40" s="6">
        <f>('Raw data'!G41/'Raw data'!$AW41)*100</f>
        <v>0.01333723623</v>
      </c>
      <c r="H40" s="6">
        <f>('Raw data'!H41/'Raw data'!$AW41)*100</f>
        <v>0.002842937196</v>
      </c>
      <c r="I40" s="6">
        <f>('Raw data'!I41/'Raw data'!$AW41)*100</f>
        <v>0.002140977395</v>
      </c>
      <c r="J40" s="6">
        <f>('Raw data'!J41/'Raw data'!$AW41)*100</f>
        <v>10.46973044</v>
      </c>
      <c r="K40" s="6">
        <f>('Raw data'!K41/'Raw data'!$AW41)*100</f>
        <v>0.001228429653</v>
      </c>
      <c r="L40" s="6">
        <f>('Raw data'!L41/'Raw data'!$AW41)*100</f>
        <v>0</v>
      </c>
      <c r="M40" s="6">
        <f>('Raw data'!M41/'Raw data'!$AW41)*100</f>
        <v>0.3632641973</v>
      </c>
      <c r="N40" s="6">
        <f>('Raw data'!N41/'Raw data'!$AW41)*100</f>
        <v>0</v>
      </c>
      <c r="O40" s="6">
        <f>('Raw data'!O41/'Raw data'!$AW41)*100</f>
        <v>0.01368821613</v>
      </c>
      <c r="P40" s="6">
        <f>('Raw data'!P41/'Raw data'!$AW41)*100</f>
        <v>0</v>
      </c>
      <c r="Q40" s="6">
        <f>('Raw data'!Q41/'Raw data'!$AW41)*100</f>
        <v>0.003088623127</v>
      </c>
      <c r="R40" s="6">
        <f>('Raw data'!R41/'Raw data'!$AW41)*100</f>
        <v>7.300381936</v>
      </c>
      <c r="S40" s="6">
        <f>('Raw data'!S41/'Raw data'!$AW41)*100</f>
        <v>0.002913133177</v>
      </c>
      <c r="T40" s="6">
        <f>('Raw data'!T41/'Raw data'!$AW41)*100</f>
        <v>0.0004211758809</v>
      </c>
      <c r="U40" s="6">
        <f>('Raw data'!U41/'Raw data'!$AW41)*100</f>
        <v>0.0002105879405</v>
      </c>
      <c r="V40" s="6">
        <f>('Raw data'!V41/'Raw data'!$AW41)*100</f>
        <v>2.790290211</v>
      </c>
      <c r="W40" s="6">
        <f>('Raw data'!W41/'Raw data'!$AW41)*100</f>
        <v>0</v>
      </c>
      <c r="X40" s="6">
        <f>('Raw data'!X41/'Raw data'!$AW41)*100</f>
        <v>1.509213573</v>
      </c>
      <c r="Y40" s="6">
        <f>('Raw data'!Y41/'Raw data'!$AW41)*100</f>
        <v>0.09883594006</v>
      </c>
      <c r="Z40" s="6">
        <f>('Raw data'!Z41/'Raw data'!$AW41)*100</f>
        <v>0.0007019598016</v>
      </c>
      <c r="AA40" s="6">
        <f>('Raw data'!AA41/'Raw data'!$AW41)*100</f>
        <v>0.004106464839</v>
      </c>
      <c r="AB40" s="6">
        <f>('Raw data'!AB41/'Raw data'!$AW41)*100</f>
        <v>0.001789997494</v>
      </c>
      <c r="AC40" s="6">
        <f>('Raw data'!AC41/'Raw data'!$AW41)*100</f>
        <v>0.005124306551</v>
      </c>
      <c r="AD40" s="6">
        <f>('Raw data'!AD41/'Raw data'!$AW41)*100</f>
        <v>0.7205617363</v>
      </c>
      <c r="AE40" s="6">
        <f>('Raw data'!AE41/'Raw data'!$AW41)*100</f>
        <v>0.005685874393</v>
      </c>
      <c r="AF40" s="6">
        <f>('Raw data'!AF41/'Raw data'!$AW41)*100</f>
        <v>0</v>
      </c>
      <c r="AG40" s="6">
        <f>('Raw data'!AG41/'Raw data'!$AW41)*100</f>
        <v>0.01526762568</v>
      </c>
      <c r="AH40" s="6">
        <f>('Raw data'!AH41/'Raw data'!$AW41)*100</f>
        <v>0.003685288958</v>
      </c>
      <c r="AI40" s="6">
        <f>('Raw data'!AI41/'Raw data'!$AW41)*100</f>
        <v>0.001123135683</v>
      </c>
      <c r="AJ40" s="6">
        <f>('Raw data'!AJ41/'Raw data'!$AW41)*100</f>
        <v>61.84265852</v>
      </c>
      <c r="AK40" s="6">
        <f>('Raw data'!AK41/'Raw data'!$AW41)*100</f>
        <v>0.01326704025</v>
      </c>
      <c r="AL40" s="6">
        <f>('Raw data'!AL41/'Raw data'!$AW41)*100</f>
        <v>0.5366482683</v>
      </c>
      <c r="AM40" s="6">
        <f>('Raw data'!AM41/'Raw data'!$AW41)*100</f>
        <v>0.03004387951</v>
      </c>
      <c r="AN40" s="6">
        <f>('Raw data'!AN41/'Raw data'!$AW41)*100</f>
        <v>0</v>
      </c>
      <c r="AO40" s="6">
        <f>('Raw data'!AO41/'Raw data'!$AW41)*100</f>
        <v>0.002667447246</v>
      </c>
      <c r="AP40" s="6">
        <f>('Raw data'!AP41/'Raw data'!$AW41)*100</f>
        <v>1.058204401</v>
      </c>
      <c r="AQ40" s="6">
        <f>('Raw data'!AQ41/'Raw data'!$AW41)*100</f>
        <v>0.01189821864</v>
      </c>
      <c r="AR40" s="6">
        <f>('Raw data'!AR41/'Raw data'!$AW41)*100</f>
        <v>0</v>
      </c>
      <c r="AS40" s="6">
        <f>('Raw data'!AS41/'Raw data'!$AW41)*100</f>
        <v>0.004948816601</v>
      </c>
      <c r="AT40" s="6">
        <f>('Raw data'!AT41/'Raw data'!$AW41)*100</f>
        <v>0.01147704276</v>
      </c>
      <c r="AU40" s="6">
        <f>('Raw data'!AU41/'Raw data'!$AW41)*100</f>
        <v>0.06654578919</v>
      </c>
      <c r="AW40" s="6">
        <f t="shared" si="1"/>
        <v>100</v>
      </c>
    </row>
    <row r="41" ht="15.75" customHeight="1">
      <c r="A41" s="4">
        <v>58.0</v>
      </c>
      <c r="B41" s="18" t="s">
        <v>5</v>
      </c>
      <c r="C41" s="18">
        <v>4.0</v>
      </c>
      <c r="D41" s="18">
        <v>2.0</v>
      </c>
      <c r="E41" s="6">
        <f>('Raw data'!E42/'Raw data'!$AW42)*100</f>
        <v>13.36962335</v>
      </c>
      <c r="F41" s="6">
        <f>('Raw data'!F42/'Raw data'!$AW42)*100</f>
        <v>0</v>
      </c>
      <c r="G41" s="6">
        <f>('Raw data'!G42/'Raw data'!$AW42)*100</f>
        <v>0.02271749008</v>
      </c>
      <c r="H41" s="6">
        <f>('Raw data'!H42/'Raw data'!$AW42)*100</f>
        <v>0.003478275993</v>
      </c>
      <c r="I41" s="6">
        <f>('Raw data'!I42/'Raw data'!$AW42)*100</f>
        <v>0.001195657372</v>
      </c>
      <c r="J41" s="6">
        <f>('Raw data'!J42/'Raw data'!$AW42)*100</f>
        <v>12.7174466</v>
      </c>
      <c r="K41" s="6">
        <f>('Raw data'!K42/'Raw data'!$AW42)*100</f>
        <v>0.001195657372</v>
      </c>
      <c r="L41" s="6">
        <f>('Raw data'!L42/'Raw data'!$AW42)*100</f>
        <v>0</v>
      </c>
      <c r="M41" s="6">
        <f>('Raw data'!M42/'Raw data'!$AW42)*100</f>
        <v>0.2717403119</v>
      </c>
      <c r="N41" s="6">
        <f>('Raw data'!N42/'Raw data'!$AW42)*100</f>
        <v>0</v>
      </c>
      <c r="O41" s="6">
        <f>('Raw data'!O42/'Raw data'!$AW42)*100</f>
        <v>0.03108709168</v>
      </c>
      <c r="P41" s="6">
        <f>('Raw data'!P42/'Raw data'!$AW42)*100</f>
        <v>0</v>
      </c>
      <c r="Q41" s="6">
        <f>('Raw data'!Q42/'Raw data'!$AW42)*100</f>
        <v>0.003478275993</v>
      </c>
      <c r="R41" s="6">
        <f>('Raw data'!R42/'Raw data'!$AW42)*100</f>
        <v>6.641333223</v>
      </c>
      <c r="S41" s="6">
        <f>('Raw data'!S42/'Raw data'!$AW42)*100</f>
        <v>0.004021756616</v>
      </c>
      <c r="T41" s="6">
        <f>('Raw data'!T42/'Raw data'!$AW42)*100</f>
        <v>0</v>
      </c>
      <c r="U41" s="6">
        <f>('Raw data'!U42/'Raw data'!$AW42)*100</f>
        <v>0</v>
      </c>
      <c r="V41" s="6">
        <f>('Raw data'!V42/'Raw data'!$AW42)*100</f>
        <v>2.902186531</v>
      </c>
      <c r="W41" s="6">
        <f>('Raw data'!W42/'Raw data'!$AW42)*100</f>
        <v>0</v>
      </c>
      <c r="X41" s="6">
        <f>('Raw data'!X42/'Raw data'!$AW42)*100</f>
        <v>2.673924669</v>
      </c>
      <c r="Y41" s="6">
        <f>('Raw data'!Y42/'Raw data'!$AW42)*100</f>
        <v>0.05119587476</v>
      </c>
      <c r="Z41" s="6">
        <f>('Raw data'!Z42/'Raw data'!$AW42)*100</f>
        <v>0.0007608728734</v>
      </c>
      <c r="AA41" s="6">
        <f>('Raw data'!AA42/'Raw data'!$AW42)*100</f>
        <v>0.004021756616</v>
      </c>
      <c r="AB41" s="6">
        <f>('Raw data'!AB42/'Raw data'!$AW42)*100</f>
        <v>0</v>
      </c>
      <c r="AC41" s="6">
        <f>('Raw data'!AC42/'Raw data'!$AW42)*100</f>
        <v>0.007934817108</v>
      </c>
      <c r="AD41" s="6">
        <f>('Raw data'!AD42/'Raw data'!$AW42)*100</f>
        <v>0.8967430293</v>
      </c>
      <c r="AE41" s="6">
        <f>('Raw data'!AE42/'Raw data'!$AW42)*100</f>
        <v>0.005760894613</v>
      </c>
      <c r="AF41" s="6">
        <f>('Raw data'!AF42/'Raw data'!$AW42)*100</f>
        <v>0</v>
      </c>
      <c r="AG41" s="6">
        <f>('Raw data'!AG42/'Raw data'!$AW42)*100</f>
        <v>0.01728268384</v>
      </c>
      <c r="AH41" s="6">
        <f>('Raw data'!AH42/'Raw data'!$AW42)*100</f>
        <v>0.003260883743</v>
      </c>
      <c r="AI41" s="6">
        <f>('Raw data'!AI42/'Raw data'!$AW42)*100</f>
        <v>0</v>
      </c>
      <c r="AJ41" s="6">
        <f>('Raw data'!AJ42/'Raw data'!$AW42)*100</f>
        <v>58.8046035</v>
      </c>
      <c r="AK41" s="6">
        <f>('Raw data'!AK42/'Raw data'!$AW42)*100</f>
        <v>0.01380440785</v>
      </c>
      <c r="AL41" s="6">
        <f>('Raw data'!AL42/'Raw data'!$AW42)*100</f>
        <v>0.4108713516</v>
      </c>
      <c r="AM41" s="6">
        <f>('Raw data'!AM42/'Raw data'!$AW42)*100</f>
        <v>0.05130457089</v>
      </c>
      <c r="AN41" s="6">
        <f>('Raw data'!AN42/'Raw data'!$AW42)*100</f>
        <v>0</v>
      </c>
      <c r="AO41" s="6">
        <f>('Raw data'!AO42/'Raw data'!$AW42)*100</f>
        <v>0.003695668242</v>
      </c>
      <c r="AP41" s="6">
        <f>('Raw data'!AP42/'Raw data'!$AW42)*100</f>
        <v>0.9728303167</v>
      </c>
      <c r="AQ41" s="6">
        <f>('Raw data'!AQ42/'Raw data'!$AW42)*100</f>
        <v>0.03021752268</v>
      </c>
      <c r="AR41" s="6">
        <f>('Raw data'!AR42/'Raw data'!$AW42)*100</f>
        <v>0</v>
      </c>
      <c r="AS41" s="6">
        <f>('Raw data'!AS42/'Raw data'!$AW42)*100</f>
        <v>0.005000021739</v>
      </c>
      <c r="AT41" s="6">
        <f>('Raw data'!AT42/'Raw data'!$AW42)*100</f>
        <v>0.01391310397</v>
      </c>
      <c r="AU41" s="6">
        <f>('Raw data'!AU42/'Raw data'!$AW42)*100</f>
        <v>0.06336984074</v>
      </c>
      <c r="AW41" s="6">
        <f t="shared" si="1"/>
        <v>100</v>
      </c>
    </row>
    <row r="42" ht="15.75" customHeight="1">
      <c r="A42" s="4">
        <v>60.0</v>
      </c>
      <c r="B42" s="18" t="s">
        <v>5</v>
      </c>
      <c r="C42" s="4">
        <v>4.0</v>
      </c>
      <c r="D42" s="4">
        <v>3.0</v>
      </c>
      <c r="E42" s="6">
        <f>('Raw data'!E43/'Raw data'!$AW43)*100</f>
        <v>14.99487851</v>
      </c>
      <c r="F42" s="6">
        <f>('Raw data'!F43/'Raw data'!$AW43)*100</f>
        <v>0.002428747928</v>
      </c>
      <c r="G42" s="6">
        <f>('Raw data'!G43/'Raw data'!$AW43)*100</f>
        <v>0.06293625065</v>
      </c>
      <c r="H42" s="6">
        <f>('Raw data'!H43/'Raw data'!$AW43)*100</f>
        <v>0.005491082271</v>
      </c>
      <c r="I42" s="6">
        <f>('Raw data'!I43/'Raw data'!$AW43)*100</f>
        <v>0.003062334344</v>
      </c>
      <c r="J42" s="6">
        <f>('Raw data'!J43/'Raw data'!$AW43)*100</f>
        <v>15.41726945</v>
      </c>
      <c r="K42" s="6">
        <f>('Raw data'!K43/'Raw data'!$AW43)*100</f>
        <v>0.003907116231</v>
      </c>
      <c r="L42" s="6">
        <f>('Raw data'!L43/'Raw data'!$AW43)*100</f>
        <v>0</v>
      </c>
      <c r="M42" s="6">
        <f>('Raw data'!M43/'Raw data'!$AW43)*100</f>
        <v>0.3685360986</v>
      </c>
      <c r="N42" s="6">
        <f>('Raw data'!N43/'Raw data'!$AW43)*100</f>
        <v>0</v>
      </c>
      <c r="O42" s="6">
        <f>('Raw data'!O43/'Raw data'!$AW43)*100</f>
        <v>0.01161575096</v>
      </c>
      <c r="P42" s="6">
        <f>('Raw data'!P43/'Raw data'!$AW43)*100</f>
        <v>0.007708634727</v>
      </c>
      <c r="Q42" s="6">
        <f>('Raw data'!Q43/'Raw data'!$AW43)*100</f>
        <v>0.007708634727</v>
      </c>
      <c r="R42" s="6">
        <f>('Raw data'!R43/'Raw data'!$AW43)*100</f>
        <v>7.233444915</v>
      </c>
      <c r="S42" s="6">
        <f>('Raw data'!S43/'Raw data'!$AW43)*100</f>
        <v>0.006019070951</v>
      </c>
      <c r="T42" s="6">
        <f>('Raw data'!T43/'Raw data'!$AW43)*100</f>
        <v>0.00211195472</v>
      </c>
      <c r="U42" s="6">
        <f>('Raw data'!U43/'Raw data'!$AW43)*100</f>
        <v>0.006547059631</v>
      </c>
      <c r="V42" s="6">
        <f>('Raw data'!V43/'Raw data'!$AW43)*100</f>
        <v>2.830019324</v>
      </c>
      <c r="W42" s="6">
        <f>('Raw data'!W43/'Raw data'!$AW43)*100</f>
        <v>0</v>
      </c>
      <c r="X42" s="6">
        <f>('Raw data'!X43/'Raw data'!$AW43)*100</f>
        <v>2.914497513</v>
      </c>
      <c r="Y42" s="6">
        <f>('Raw data'!Y43/'Raw data'!$AW43)*100</f>
        <v>0.08965247785</v>
      </c>
      <c r="Z42" s="6">
        <f>('Raw data'!Z43/'Raw data'!$AW43)*100</f>
        <v>0.001478368304</v>
      </c>
      <c r="AA42" s="6">
        <f>('Raw data'!AA43/'Raw data'!$AW43)*100</f>
        <v>0.004540702647</v>
      </c>
      <c r="AB42" s="6">
        <f>('Raw data'!AB43/'Raw data'!$AW43)*100</f>
        <v>0.04540702647</v>
      </c>
      <c r="AC42" s="6">
        <f>('Raw data'!AC43/'Raw data'!$AW43)*100</f>
        <v>0.01140455549</v>
      </c>
      <c r="AD42" s="6">
        <f>('Raw data'!AD43/'Raw data'!$AW43)*100</f>
        <v>0.7053928764</v>
      </c>
      <c r="AE42" s="6">
        <f>('Raw data'!AE43/'Raw data'!$AW43)*100</f>
        <v>0.004751898119</v>
      </c>
      <c r="AF42" s="6">
        <f>('Raw data'!AF43/'Raw data'!$AW43)*100</f>
        <v>0.002956736608</v>
      </c>
      <c r="AG42" s="6">
        <f>('Raw data'!AG43/'Raw data'!$AW43)*100</f>
        <v>0.01837400606</v>
      </c>
      <c r="AH42" s="6">
        <f>('Raw data'!AH43/'Raw data'!$AW43)*100</f>
        <v>0.01087656681</v>
      </c>
      <c r="AI42" s="6">
        <f>('Raw data'!AI43/'Raw data'!$AW43)*100</f>
        <v>0.002956736608</v>
      </c>
      <c r="AJ42" s="6">
        <f>('Raw data'!AJ43/'Raw data'!$AW43)*100</f>
        <v>53.53805214</v>
      </c>
      <c r="AK42" s="6">
        <f>('Raw data'!AK43/'Raw data'!$AW43)*100</f>
        <v>0.01805721285</v>
      </c>
      <c r="AL42" s="6">
        <f>('Raw data'!AL43/'Raw data'!$AW43)*100</f>
        <v>0.5649478875</v>
      </c>
      <c r="AM42" s="6">
        <f>('Raw data'!AM43/'Raw data'!$AW43)*100</f>
        <v>0.07349602425</v>
      </c>
      <c r="AN42" s="6">
        <f>('Raw data'!AN43/'Raw data'!$AW43)*100</f>
        <v>0</v>
      </c>
      <c r="AO42" s="6">
        <f>('Raw data'!AO43/'Raw data'!$AW43)*100</f>
        <v>0.0105597736</v>
      </c>
      <c r="AP42" s="6">
        <f>('Raw data'!AP43/'Raw data'!$AW43)*100</f>
        <v>0.9113084615</v>
      </c>
      <c r="AQ42" s="6">
        <f>('Raw data'!AQ43/'Raw data'!$AW43)*100</f>
        <v>0.02270351324</v>
      </c>
      <c r="AR42" s="6">
        <f>('Raw data'!AR43/'Raw data'!$AW43)*100</f>
        <v>0.002217552456</v>
      </c>
      <c r="AS42" s="6">
        <f>('Raw data'!AS43/'Raw data'!$AW43)*100</f>
        <v>0.006124668687</v>
      </c>
      <c r="AT42" s="6">
        <f>('Raw data'!AT43/'Raw data'!$AW43)*100</f>
        <v>0.01700123549</v>
      </c>
      <c r="AU42" s="6">
        <f>('Raw data'!AU43/'Raw data'!$AW43)*100</f>
        <v>0.0595571231</v>
      </c>
      <c r="AW42" s="6">
        <f t="shared" si="1"/>
        <v>100</v>
      </c>
    </row>
    <row r="43" ht="15.75" customHeight="1">
      <c r="A43" s="4">
        <v>61.0</v>
      </c>
      <c r="B43" s="18" t="s">
        <v>5</v>
      </c>
      <c r="C43" s="4">
        <v>1.0</v>
      </c>
      <c r="D43" s="4">
        <v>4.0</v>
      </c>
      <c r="E43" s="6">
        <f>('Raw data'!E44/'Raw data'!$AW44)*100</f>
        <v>15.4037277</v>
      </c>
      <c r="F43" s="6">
        <f>('Raw data'!F44/'Raw data'!$AW44)*100</f>
        <v>0</v>
      </c>
      <c r="G43" s="6">
        <f>('Raw data'!G44/'Raw data'!$AW44)*100</f>
        <v>0.01310317097</v>
      </c>
      <c r="H43" s="6">
        <f>('Raw data'!H44/'Raw data'!$AW44)*100</f>
        <v>0.003000726176</v>
      </c>
      <c r="I43" s="6">
        <f>('Raw data'!I44/'Raw data'!$AW44)*100</f>
        <v>0.0009002178527</v>
      </c>
      <c r="J43" s="6">
        <f>('Raw data'!J44/'Raw data'!$AW44)*100</f>
        <v>1.290312256</v>
      </c>
      <c r="K43" s="6">
        <f>('Raw data'!K44/'Raw data'!$AW44)*100</f>
        <v>0.0017004115</v>
      </c>
      <c r="L43" s="6">
        <f>('Raw data'!L44/'Raw data'!$AW44)*100</f>
        <v>0.008902154321</v>
      </c>
      <c r="M43" s="6">
        <f>('Raw data'!M44/'Raw data'!$AW44)*100</f>
        <v>0.3150762485</v>
      </c>
      <c r="N43" s="6">
        <f>('Raw data'!N44/'Raw data'!$AW44)*100</f>
        <v>0.01680406658</v>
      </c>
      <c r="O43" s="6">
        <f>('Raw data'!O44/'Raw data'!$AW44)*100</f>
        <v>0.02590626932</v>
      </c>
      <c r="P43" s="6">
        <f>('Raw data'!P44/'Raw data'!$AW44)*100</f>
        <v>0</v>
      </c>
      <c r="Q43" s="6">
        <f>('Raw data'!Q44/'Raw data'!$AW44)*100</f>
        <v>0.001000242059</v>
      </c>
      <c r="R43" s="6">
        <f>('Raw data'!R44/'Raw data'!$AW44)*100</f>
        <v>8.392030871</v>
      </c>
      <c r="S43" s="6">
        <f>('Raw data'!S44/'Raw data'!$AW44)*100</f>
        <v>0.002400580941</v>
      </c>
      <c r="T43" s="6">
        <f>('Raw data'!T44/'Raw data'!$AW44)*100</f>
        <v>0</v>
      </c>
      <c r="U43" s="6">
        <f>('Raw data'!U44/'Raw data'!$AW44)*100</f>
        <v>0</v>
      </c>
      <c r="V43" s="6">
        <f>('Raw data'!V44/'Raw data'!$AW44)*100</f>
        <v>1.600387294</v>
      </c>
      <c r="W43" s="6">
        <f>('Raw data'!W44/'Raw data'!$AW44)*100</f>
        <v>0</v>
      </c>
      <c r="X43" s="6">
        <f>('Raw data'!X44/'Raw data'!$AW44)*100</f>
        <v>1.760426023</v>
      </c>
      <c r="Y43" s="6">
        <f>('Raw data'!Y44/'Raw data'!$AW44)*100</f>
        <v>0.2850689867</v>
      </c>
      <c r="Z43" s="6">
        <f>('Raw data'!Z44/'Raw data'!$AW44)*100</f>
        <v>0.00120029047</v>
      </c>
      <c r="AA43" s="6">
        <f>('Raw data'!AA44/'Raw data'!$AW44)*100</f>
        <v>0.004901186087</v>
      </c>
      <c r="AB43" s="6">
        <f>('Raw data'!AB44/'Raw data'!$AW44)*100</f>
        <v>0.04141002123</v>
      </c>
      <c r="AC43" s="6">
        <f>('Raw data'!AC44/'Raw data'!$AW44)*100</f>
        <v>0.0017004115</v>
      </c>
      <c r="AD43" s="6">
        <f>('Raw data'!AD44/'Raw data'!$AW44)*100</f>
        <v>0.4921190928</v>
      </c>
      <c r="AE43" s="6">
        <f>('Raw data'!AE44/'Raw data'!$AW44)*100</f>
        <v>0.007401791233</v>
      </c>
      <c r="AF43" s="6">
        <f>('Raw data'!AF44/'Raw data'!$AW44)*100</f>
        <v>0.01410341303</v>
      </c>
      <c r="AG43" s="6">
        <f>('Raw data'!AG44/'Raw data'!$AW44)*100</f>
        <v>0.01510365508</v>
      </c>
      <c r="AH43" s="6">
        <f>('Raw data'!AH44/'Raw data'!$AW44)*100</f>
        <v>0</v>
      </c>
      <c r="AI43" s="6">
        <f>('Raw data'!AI44/'Raw data'!$AW44)*100</f>
        <v>0.0008001936469</v>
      </c>
      <c r="AJ43" s="6">
        <f>('Raw data'!AJ44/'Raw data'!$AW44)*100</f>
        <v>68.51658101</v>
      </c>
      <c r="AK43" s="6">
        <f>('Raw data'!AK44/'Raw data'!$AW44)*100</f>
        <v>0.01290312256</v>
      </c>
      <c r="AL43" s="6">
        <f>('Raw data'!AL44/'Raw data'!$AW44)*100</f>
        <v>0.307074312</v>
      </c>
      <c r="AM43" s="6">
        <f>('Raw data'!AM44/'Raw data'!$AW44)*100</f>
        <v>0.01150278367</v>
      </c>
      <c r="AN43" s="6">
        <f>('Raw data'!AN44/'Raw data'!$AW44)*100</f>
        <v>0</v>
      </c>
      <c r="AO43" s="6">
        <f>('Raw data'!AO44/'Raw data'!$AW44)*100</f>
        <v>0.001600387294</v>
      </c>
      <c r="AP43" s="6">
        <f>('Raw data'!AP44/'Raw data'!$AW44)*100</f>
        <v>1.300314676</v>
      </c>
      <c r="AQ43" s="6">
        <f>('Raw data'!AQ44/'Raw data'!$AW44)*100</f>
        <v>0.0119028805</v>
      </c>
      <c r="AR43" s="6">
        <f>('Raw data'!AR44/'Raw data'!$AW44)*100</f>
        <v>0</v>
      </c>
      <c r="AS43" s="6">
        <f>('Raw data'!AS44/'Raw data'!$AW44)*100</f>
        <v>0.005901428146</v>
      </c>
      <c r="AT43" s="6">
        <f>('Raw data'!AT44/'Raw data'!$AW44)*100</f>
        <v>0.01270307414</v>
      </c>
      <c r="AU43" s="6">
        <f>('Raw data'!AU44/'Raw data'!$AW44)*100</f>
        <v>0.120029047</v>
      </c>
      <c r="AW43" s="6">
        <f t="shared" si="1"/>
        <v>100</v>
      </c>
    </row>
    <row r="44" ht="15.75" customHeight="1">
      <c r="A44" s="4">
        <v>62.0</v>
      </c>
      <c r="B44" s="18" t="s">
        <v>5</v>
      </c>
      <c r="C44" s="18">
        <v>2.0</v>
      </c>
      <c r="D44" s="18">
        <v>2.0</v>
      </c>
      <c r="E44" s="6">
        <f>('Raw data'!E45/'Raw data'!$AW45)*100</f>
        <v>14.98337584</v>
      </c>
      <c r="F44" s="6">
        <f>('Raw data'!F45/'Raw data'!$AW45)*100</f>
        <v>0</v>
      </c>
      <c r="G44" s="6">
        <f>('Raw data'!G45/'Raw data'!$AW45)*100</f>
        <v>0.01614405988</v>
      </c>
      <c r="H44" s="6">
        <f>('Raw data'!H45/'Raw data'!$AW45)*100</f>
        <v>0.002848951744</v>
      </c>
      <c r="I44" s="6">
        <f>('Raw data'!I45/'Raw data'!$AW45)*100</f>
        <v>0.001477234238</v>
      </c>
      <c r="J44" s="6">
        <f>('Raw data'!J45/'Raw data'!$AW45)*100</f>
        <v>8.325270096</v>
      </c>
      <c r="K44" s="6">
        <f>('Raw data'!K45/'Raw data'!$AW45)*100</f>
        <v>0.001371717506</v>
      </c>
      <c r="L44" s="6">
        <f>('Raw data'!L45/'Raw data'!$AW45)*100</f>
        <v>0</v>
      </c>
      <c r="M44" s="6">
        <f>('Raw data'!M45/'Raw data'!$AW45)*100</f>
        <v>0.3460948785</v>
      </c>
      <c r="N44" s="6">
        <f>('Raw data'!N45/'Raw data'!$AW45)*100</f>
        <v>0</v>
      </c>
      <c r="O44" s="6">
        <f>('Raw data'!O45/'Raw data'!$AW45)*100</f>
        <v>0.0287005509</v>
      </c>
      <c r="P44" s="6">
        <f>('Raw data'!P45/'Raw data'!$AW45)*100</f>
        <v>0</v>
      </c>
      <c r="Q44" s="6">
        <f>('Raw data'!Q45/'Raw data'!$AW45)*100</f>
        <v>0.002848951744</v>
      </c>
      <c r="R44" s="6">
        <f>('Raw data'!R45/'Raw data'!$AW45)*100</f>
        <v>8.895060445</v>
      </c>
      <c r="S44" s="6">
        <f>('Raw data'!S45/'Raw data'!$AW45)*100</f>
        <v>0.003587568863</v>
      </c>
      <c r="T44" s="6">
        <f>('Raw data'!T45/'Raw data'!$AW45)*100</f>
        <v>0.0005275836563</v>
      </c>
      <c r="U44" s="6">
        <f>('Raw data'!U45/'Raw data'!$AW45)*100</f>
        <v>0</v>
      </c>
      <c r="V44" s="6">
        <f>('Raw data'!V45/'Raw data'!$AW45)*100</f>
        <v>3.334328708</v>
      </c>
      <c r="W44" s="6">
        <f>('Raw data'!W45/'Raw data'!$AW45)*100</f>
        <v>0</v>
      </c>
      <c r="X44" s="6">
        <f>('Raw data'!X45/'Raw data'!$AW45)*100</f>
        <v>3.154950265</v>
      </c>
      <c r="Y44" s="6">
        <f>('Raw data'!Y45/'Raw data'!$AW45)*100</f>
        <v>0.06457623953</v>
      </c>
      <c r="Z44" s="6">
        <f>('Raw data'!Z45/'Raw data'!$AW45)*100</f>
        <v>0.0003165501938</v>
      </c>
      <c r="AA44" s="6">
        <f>('Raw data'!AA45/'Raw data'!$AW45)*100</f>
        <v>0.002954468475</v>
      </c>
      <c r="AB44" s="6">
        <f>('Raw data'!AB45/'Raw data'!$AW45)*100</f>
        <v>0.02796193378</v>
      </c>
      <c r="AC44" s="6">
        <f>('Raw data'!AC45/'Raw data'!$AW45)*100</f>
        <v>0.004642736175</v>
      </c>
      <c r="AD44" s="6">
        <f>('Raw data'!AD45/'Raw data'!$AW45)*100</f>
        <v>0.7080172668</v>
      </c>
      <c r="AE44" s="6">
        <f>('Raw data'!AE45/'Raw data'!$AW45)*100</f>
        <v>0.006542037338</v>
      </c>
      <c r="AF44" s="6">
        <f>('Raw data'!AF45/'Raw data'!$AW45)*100</f>
        <v>0</v>
      </c>
      <c r="AG44" s="6">
        <f>('Raw data'!AG45/'Raw data'!$AW45)*100</f>
        <v>0.01930956182</v>
      </c>
      <c r="AH44" s="6">
        <f>('Raw data'!AH45/'Raw data'!$AW45)*100</f>
        <v>0.0033765354</v>
      </c>
      <c r="AI44" s="6">
        <f>('Raw data'!AI45/'Raw data'!$AW45)*100</f>
        <v>0.001160684044</v>
      </c>
      <c r="AJ44" s="6">
        <f>('Raw data'!AJ45/'Raw data'!$AW45)*100</f>
        <v>58.45626912</v>
      </c>
      <c r="AK44" s="6">
        <f>('Raw data'!AK45/'Raw data'!$AW45)*100</f>
        <v>0.01287304121</v>
      </c>
      <c r="AL44" s="6">
        <f>('Raw data'!AL45/'Raw data'!$AW45)*100</f>
        <v>0.5107009793</v>
      </c>
      <c r="AM44" s="6">
        <f>('Raw data'!AM45/'Raw data'!$AW45)*100</f>
        <v>0.03724740613</v>
      </c>
      <c r="AN44" s="6">
        <f>('Raw data'!AN45/'Raw data'!$AW45)*100</f>
        <v>0</v>
      </c>
      <c r="AO44" s="6">
        <f>('Raw data'!AO45/'Raw data'!$AW45)*100</f>
        <v>0.001477234238</v>
      </c>
      <c r="AP44" s="6">
        <f>('Raw data'!AP45/'Raw data'!$AW45)*100</f>
        <v>0.965478091</v>
      </c>
      <c r="AQ44" s="6">
        <f>('Raw data'!AQ45/'Raw data'!$AW45)*100</f>
        <v>0.02891158437</v>
      </c>
      <c r="AR44" s="6">
        <f>('Raw data'!AR45/'Raw data'!$AW45)*100</f>
        <v>0</v>
      </c>
      <c r="AS44" s="6">
        <f>('Raw data'!AS45/'Raw data'!$AW45)*100</f>
        <v>0.003271018669</v>
      </c>
      <c r="AT44" s="6">
        <f>('Raw data'!AT45/'Raw data'!$AW45)*100</f>
        <v>0.01667164354</v>
      </c>
      <c r="AU44" s="6">
        <f>('Raw data'!AU45/'Raw data'!$AW45)*100</f>
        <v>0.03165501938</v>
      </c>
      <c r="AW44" s="6">
        <f t="shared" si="1"/>
        <v>100</v>
      </c>
    </row>
    <row r="45" ht="15.75" customHeight="1">
      <c r="A45" s="4">
        <v>64.0</v>
      </c>
      <c r="B45" s="18" t="s">
        <v>5</v>
      </c>
      <c r="C45" s="4">
        <v>6.0</v>
      </c>
      <c r="D45" s="4">
        <v>4.0</v>
      </c>
      <c r="E45" s="6">
        <f>('Raw data'!E46/'Raw data'!$AW46)*100</f>
        <v>13.9155826</v>
      </c>
      <c r="F45" s="6">
        <f>('Raw data'!F46/'Raw data'!$AW46)*100</f>
        <v>0</v>
      </c>
      <c r="G45" s="6">
        <f>('Raw data'!G46/'Raw data'!$AW46)*100</f>
        <v>0.007071853453</v>
      </c>
      <c r="H45" s="6">
        <f>('Raw data'!H46/'Raw data'!$AW46)*100</f>
        <v>0.002851553812</v>
      </c>
      <c r="I45" s="6">
        <f>('Raw data'!I46/'Raw data'!$AW46)*100</f>
        <v>0.00136874583</v>
      </c>
      <c r="J45" s="6">
        <f>('Raw data'!J46/'Raw data'!$AW46)*100</f>
        <v>16.65307426</v>
      </c>
      <c r="K45" s="6">
        <f>('Raw data'!K46/'Raw data'!$AW46)*100</f>
        <v>0.00136874583</v>
      </c>
      <c r="L45" s="6">
        <f>('Raw data'!L46/'Raw data'!$AW46)*100</f>
        <v>0</v>
      </c>
      <c r="M45" s="6">
        <f>('Raw data'!M46/'Raw data'!$AW46)*100</f>
        <v>0.4893266341</v>
      </c>
      <c r="N45" s="6">
        <f>('Raw data'!N46/'Raw data'!$AW46)*100</f>
        <v>0</v>
      </c>
      <c r="O45" s="6">
        <f>('Raw data'!O46/'Raw data'!$AW46)*100</f>
        <v>0.01939056592</v>
      </c>
      <c r="P45" s="6">
        <f>('Raw data'!P46/'Raw data'!$AW46)*100</f>
        <v>0</v>
      </c>
      <c r="Q45" s="6">
        <f>('Raw data'!Q46/'Raw data'!$AW46)*100</f>
        <v>0</v>
      </c>
      <c r="R45" s="6">
        <f>('Raw data'!R46/'Raw data'!$AW46)*100</f>
        <v>6.855135363</v>
      </c>
      <c r="S45" s="6">
        <f>('Raw data'!S46/'Raw data'!$AW46)*100</f>
        <v>0.002509367354</v>
      </c>
      <c r="T45" s="6">
        <f>('Raw data'!T46/'Raw data'!$AW46)*100</f>
        <v>0</v>
      </c>
      <c r="U45" s="6">
        <f>('Raw data'!U46/'Raw data'!$AW46)*100</f>
        <v>0</v>
      </c>
      <c r="V45" s="6">
        <f>('Raw data'!V46/'Raw data'!$AW46)*100</f>
        <v>2.78311652</v>
      </c>
      <c r="W45" s="6">
        <f>('Raw data'!W46/'Raw data'!$AW46)*100</f>
        <v>0</v>
      </c>
      <c r="X45" s="6">
        <f>('Raw data'!X46/'Raw data'!$AW46)*100</f>
        <v>4.300143148</v>
      </c>
      <c r="Y45" s="6">
        <f>('Raw data'!Y46/'Raw data'!$AW46)*100</f>
        <v>0.04129049919</v>
      </c>
      <c r="Z45" s="6">
        <f>('Raw data'!Z46/'Raw data'!$AW46)*100</f>
        <v>0.0007984350673</v>
      </c>
      <c r="AA45" s="6">
        <f>('Raw data'!AA46/'Raw data'!$AW46)*100</f>
        <v>0.003421864574</v>
      </c>
      <c r="AB45" s="6">
        <f>('Raw data'!AB46/'Raw data'!$AW46)*100</f>
        <v>0</v>
      </c>
      <c r="AC45" s="6">
        <f>('Raw data'!AC46/'Raw data'!$AW46)*100</f>
        <v>0.002737491659</v>
      </c>
      <c r="AD45" s="6">
        <f>('Raw data'!AD46/'Raw data'!$AW46)*100</f>
        <v>1.17484017</v>
      </c>
      <c r="AE45" s="6">
        <f>('Raw data'!AE46/'Raw data'!$AW46)*100</f>
        <v>0.005246859013</v>
      </c>
      <c r="AF45" s="6">
        <f>('Raw data'!AF46/'Raw data'!$AW46)*100</f>
        <v>0</v>
      </c>
      <c r="AG45" s="6">
        <f>('Raw data'!AG46/'Raw data'!$AW46)*100</f>
        <v>0.01824994439</v>
      </c>
      <c r="AH45" s="6">
        <f>('Raw data'!AH46/'Raw data'!$AW46)*100</f>
        <v>0</v>
      </c>
      <c r="AI45" s="6">
        <f>('Raw data'!AI46/'Raw data'!$AW46)*100</f>
        <v>0.001026559372</v>
      </c>
      <c r="AJ45" s="6">
        <f>('Raw data'!AJ46/'Raw data'!$AW46)*100</f>
        <v>52.01234152</v>
      </c>
      <c r="AK45" s="6">
        <f>('Raw data'!AK46/'Raw data'!$AW46)*100</f>
        <v>0.01425776906</v>
      </c>
      <c r="AL45" s="6">
        <f>('Raw data'!AL46/'Raw data'!$AW46)*100</f>
        <v>0.6398886753</v>
      </c>
      <c r="AM45" s="6">
        <f>('Raw data'!AM46/'Raw data'!$AW46)*100</f>
        <v>0.06752479426</v>
      </c>
      <c r="AN45" s="6">
        <f>('Raw data'!AN46/'Raw data'!$AW46)*100</f>
        <v>0</v>
      </c>
      <c r="AO45" s="6">
        <f>('Raw data'!AO46/'Raw data'!$AW46)*100</f>
        <v>0.002737491659</v>
      </c>
      <c r="AP45" s="6">
        <f>('Raw data'!AP46/'Raw data'!$AW46)*100</f>
        <v>0.9079347336</v>
      </c>
      <c r="AQ45" s="6">
        <f>('Raw data'!AQ46/'Raw data'!$AW46)*100</f>
        <v>0.01094996664</v>
      </c>
      <c r="AR45" s="6">
        <f>('Raw data'!AR46/'Raw data'!$AW46)*100</f>
        <v>0</v>
      </c>
      <c r="AS45" s="6">
        <f>('Raw data'!AS46/'Raw data'!$AW46)*100</f>
        <v>0.004106237489</v>
      </c>
      <c r="AT45" s="6">
        <f>('Raw data'!AT46/'Raw data'!$AW46)*100</f>
        <v>0.01334527184</v>
      </c>
      <c r="AU45" s="6">
        <f>('Raw data'!AU46/'Raw data'!$AW46)*100</f>
        <v>0.04836235265</v>
      </c>
      <c r="AW45" s="6">
        <f t="shared" si="1"/>
        <v>100</v>
      </c>
    </row>
    <row r="46" ht="15.75" customHeight="1">
      <c r="A46" s="4">
        <v>65.0</v>
      </c>
      <c r="B46" s="18" t="s">
        <v>5</v>
      </c>
      <c r="C46" s="18">
        <v>4.0</v>
      </c>
      <c r="D46" s="18">
        <v>2.0</v>
      </c>
      <c r="E46" s="6">
        <f>('Raw data'!E47/'Raw data'!$AW47)*100</f>
        <v>13.09188059</v>
      </c>
      <c r="F46" s="6">
        <f>('Raw data'!F47/'Raw data'!$AW47)*100</f>
        <v>0</v>
      </c>
      <c r="G46" s="6">
        <f>('Raw data'!G47/'Raw data'!$AW47)*100</f>
        <v>0.01164955477</v>
      </c>
      <c r="H46" s="6">
        <f>('Raw data'!H47/'Raw data'!$AW47)*100</f>
        <v>0.002995599797</v>
      </c>
      <c r="I46" s="6">
        <f>('Raw data'!I47/'Raw data'!$AW47)*100</f>
        <v>0.001886118391</v>
      </c>
      <c r="J46" s="6">
        <f>('Raw data'!J47/'Raw data'!$AW47)*100</f>
        <v>18.75023576</v>
      </c>
      <c r="K46" s="6">
        <f>('Raw data'!K47/'Raw data'!$AW47)*100</f>
        <v>0.00177517025</v>
      </c>
      <c r="L46" s="6">
        <f>('Raw data'!L47/'Raw data'!$AW47)*100</f>
        <v>0</v>
      </c>
      <c r="M46" s="6">
        <f>('Raw data'!M47/'Raw data'!$AW47)*100</f>
        <v>0.3683478269</v>
      </c>
      <c r="N46" s="6">
        <f>('Raw data'!N47/'Raw data'!$AW47)*100</f>
        <v>0</v>
      </c>
      <c r="O46" s="6">
        <f>('Raw data'!O47/'Raw data'!$AW47)*100</f>
        <v>0</v>
      </c>
      <c r="P46" s="6">
        <f>('Raw data'!P47/'Raw data'!$AW47)*100</f>
        <v>0</v>
      </c>
      <c r="Q46" s="6">
        <f>('Raw data'!Q47/'Raw data'!$AW47)*100</f>
        <v>0.001886118391</v>
      </c>
      <c r="R46" s="6">
        <f>('Raw data'!R47/'Raw data'!$AW47)*100</f>
        <v>6.923163975</v>
      </c>
      <c r="S46" s="6">
        <f>('Raw data'!S47/'Raw data'!$AW47)*100</f>
        <v>0.002662755375</v>
      </c>
      <c r="T46" s="6">
        <f>('Raw data'!T47/'Raw data'!$AW47)*100</f>
        <v>0.0002218962812</v>
      </c>
      <c r="U46" s="6">
        <f>('Raw data'!U47/'Raw data'!$AW47)*100</f>
        <v>0.0006656888437</v>
      </c>
      <c r="V46" s="6">
        <f>('Raw data'!V47/'Raw data'!$AW47)*100</f>
        <v>2.551807234</v>
      </c>
      <c r="W46" s="6">
        <f>('Raw data'!W47/'Raw data'!$AW47)*100</f>
        <v>0</v>
      </c>
      <c r="X46" s="6">
        <f>('Raw data'!X47/'Raw data'!$AW47)*100</f>
        <v>3.19530645</v>
      </c>
      <c r="Y46" s="6">
        <f>('Raw data'!Y47/'Raw data'!$AW47)*100</f>
        <v>0.06202001061</v>
      </c>
      <c r="Z46" s="6">
        <f>('Raw data'!Z47/'Raw data'!$AW47)*100</f>
        <v>0.0003328444219</v>
      </c>
      <c r="AA46" s="6">
        <f>('Raw data'!AA47/'Raw data'!$AW47)*100</f>
        <v>0.002995599797</v>
      </c>
      <c r="AB46" s="6">
        <f>('Raw data'!AB47/'Raw data'!$AW47)*100</f>
        <v>0</v>
      </c>
      <c r="AC46" s="6">
        <f>('Raw data'!AC47/'Raw data'!$AW47)*100</f>
        <v>0.002440859094</v>
      </c>
      <c r="AD46" s="6">
        <f>('Raw data'!AD47/'Raw data'!$AW47)*100</f>
        <v>0.9352928254</v>
      </c>
      <c r="AE46" s="6">
        <f>('Raw data'!AE47/'Raw data'!$AW47)*100</f>
        <v>0.005658355172</v>
      </c>
      <c r="AF46" s="6">
        <f>('Raw data'!AF47/'Raw data'!$AW47)*100</f>
        <v>0</v>
      </c>
      <c r="AG46" s="6">
        <f>('Raw data'!AG47/'Raw data'!$AW47)*100</f>
        <v>0.01752980622</v>
      </c>
      <c r="AH46" s="6">
        <f>('Raw data'!AH47/'Raw data'!$AW47)*100</f>
        <v>0.003994133062</v>
      </c>
      <c r="AI46" s="6">
        <f>('Raw data'!AI47/'Raw data'!$AW47)*100</f>
        <v>0.001442325828</v>
      </c>
      <c r="AJ46" s="6">
        <f>('Raw data'!AJ47/'Raw data'!$AW47)*100</f>
        <v>52.25657423</v>
      </c>
      <c r="AK46" s="6">
        <f>('Raw data'!AK47/'Raw data'!$AW47)*100</f>
        <v>0.0136466213</v>
      </c>
      <c r="AL46" s="6">
        <f>('Raw data'!AL47/'Raw data'!$AW47)*100</f>
        <v>0.7278198025</v>
      </c>
      <c r="AM46" s="6">
        <f>('Raw data'!AM47/'Raw data'!$AW47)*100</f>
        <v>0.1014066005</v>
      </c>
      <c r="AN46" s="6">
        <f>('Raw data'!AN47/'Raw data'!$AW47)*100</f>
        <v>0</v>
      </c>
      <c r="AO46" s="6">
        <f>('Raw data'!AO47/'Raw data'!$AW47)*100</f>
        <v>0.002662755375</v>
      </c>
      <c r="AP46" s="6">
        <f>('Raw data'!AP47/'Raw data'!$AW47)*100</f>
        <v>0.8953514948</v>
      </c>
      <c r="AQ46" s="6">
        <f>('Raw data'!AQ47/'Raw data'!$AW47)*100</f>
        <v>0.008099214265</v>
      </c>
      <c r="AR46" s="6">
        <f>('Raw data'!AR47/'Raw data'!$AW47)*100</f>
        <v>0</v>
      </c>
      <c r="AS46" s="6">
        <f>('Raw data'!AS47/'Raw data'!$AW47)*100</f>
        <v>0.003883184922</v>
      </c>
      <c r="AT46" s="6">
        <f>('Raw data'!AT47/'Raw data'!$AW47)*100</f>
        <v>0.01353567316</v>
      </c>
      <c r="AU46" s="6">
        <f>('Raw data'!AU47/'Raw data'!$AW47)*100</f>
        <v>0.04082891575</v>
      </c>
      <c r="AW46" s="6">
        <f t="shared" si="1"/>
        <v>100</v>
      </c>
    </row>
    <row r="47" ht="15.75" customHeight="1">
      <c r="A47" s="4">
        <v>66.0</v>
      </c>
      <c r="B47" s="18" t="s">
        <v>5</v>
      </c>
      <c r="C47" s="18">
        <v>7.0</v>
      </c>
      <c r="D47" s="18">
        <v>2.0</v>
      </c>
      <c r="E47" s="6">
        <f>('Raw data'!E48/'Raw data'!$AW48)*100</f>
        <v>14.31893485</v>
      </c>
      <c r="F47" s="6">
        <f>('Raw data'!F48/'Raw data'!$AW48)*100</f>
        <v>0</v>
      </c>
      <c r="G47" s="6">
        <f>('Raw data'!G48/'Raw data'!$AW48)*100</f>
        <v>0.003551983838</v>
      </c>
      <c r="H47" s="6">
        <f>('Raw data'!H48/'Raw data'!$AW48)*100</f>
        <v>0.002552988384</v>
      </c>
      <c r="I47" s="6">
        <f>('Raw data'!I48/'Raw data'!$AW48)*100</f>
        <v>0.001220994444</v>
      </c>
      <c r="J47" s="6">
        <f>('Raw data'!J48/'Raw data'!$AW48)*100</f>
        <v>19.20291263</v>
      </c>
      <c r="K47" s="6">
        <f>('Raw data'!K48/'Raw data'!$AW48)*100</f>
        <v>0.001442993434</v>
      </c>
      <c r="L47" s="6">
        <f>('Raw data'!L48/'Raw data'!$AW48)*100</f>
        <v>0</v>
      </c>
      <c r="M47" s="6">
        <f>('Raw data'!M48/'Raw data'!$AW48)*100</f>
        <v>0.3396584546</v>
      </c>
      <c r="N47" s="6">
        <f>('Raw data'!N48/'Raw data'!$AW48)*100</f>
        <v>0</v>
      </c>
      <c r="O47" s="6">
        <f>('Raw data'!O48/'Raw data'!$AW48)*100</f>
        <v>0.02375389192</v>
      </c>
      <c r="P47" s="6">
        <f>('Raw data'!P48/'Raw data'!$AW48)*100</f>
        <v>0</v>
      </c>
      <c r="Q47" s="6">
        <f>('Raw data'!Q48/'Raw data'!$AW48)*100</f>
        <v>0.002663987879</v>
      </c>
      <c r="R47" s="6">
        <f>('Raw data'!R48/'Raw data'!$AW48)*100</f>
        <v>7.192767273</v>
      </c>
      <c r="S47" s="6">
        <f>('Raw data'!S48/'Raw data'!$AW48)*100</f>
        <v>0.003107985859</v>
      </c>
      <c r="T47" s="6">
        <f>('Raw data'!T48/'Raw data'!$AW48)*100</f>
        <v>0</v>
      </c>
      <c r="U47" s="6">
        <f>('Raw data'!U48/'Raw data'!$AW48)*100</f>
        <v>0</v>
      </c>
      <c r="V47" s="6">
        <f>('Raw data'!V48/'Raw data'!$AW48)*100</f>
        <v>2.541888434</v>
      </c>
      <c r="W47" s="6">
        <f>('Raw data'!W48/'Raw data'!$AW48)*100</f>
        <v>0</v>
      </c>
      <c r="X47" s="6">
        <f>('Raw data'!X48/'Raw data'!$AW48)*100</f>
        <v>4.428879849</v>
      </c>
      <c r="Y47" s="6">
        <f>('Raw data'!Y48/'Raw data'!$AW48)*100</f>
        <v>0.05117076717</v>
      </c>
      <c r="Z47" s="6">
        <f>('Raw data'!Z48/'Raw data'!$AW48)*100</f>
        <v>0.0002219989899</v>
      </c>
      <c r="AA47" s="6">
        <f>('Raw data'!AA48/'Raw data'!$AW48)*100</f>
        <v>0.002663987879</v>
      </c>
      <c r="AB47" s="6">
        <f>('Raw data'!AB48/'Raw data'!$AW48)*100</f>
        <v>0</v>
      </c>
      <c r="AC47" s="6">
        <f>('Raw data'!AC48/'Raw data'!$AW48)*100</f>
        <v>0.004106981313</v>
      </c>
      <c r="AD47" s="6">
        <f>('Raw data'!AD48/'Raw data'!$AW48)*100</f>
        <v>0.9834555253</v>
      </c>
      <c r="AE47" s="6">
        <f>('Raw data'!AE48/'Raw data'!$AW48)*100</f>
        <v>0.005771973738</v>
      </c>
      <c r="AF47" s="6">
        <f>('Raw data'!AF48/'Raw data'!$AW48)*100</f>
        <v>0</v>
      </c>
      <c r="AG47" s="6">
        <f>('Raw data'!AG48/'Raw data'!$AW48)*100</f>
        <v>0.01598392727</v>
      </c>
      <c r="AH47" s="6">
        <f>('Raw data'!AH48/'Raw data'!$AW48)*100</f>
        <v>0.002441988889</v>
      </c>
      <c r="AI47" s="6">
        <f>('Raw data'!AI48/'Raw data'!$AW48)*100</f>
        <v>0</v>
      </c>
      <c r="AJ47" s="6">
        <f>('Raw data'!AJ48/'Raw data'!$AW48)*100</f>
        <v>49.28377576</v>
      </c>
      <c r="AK47" s="6">
        <f>('Raw data'!AK48/'Raw data'!$AW48)*100</f>
        <v>0.01465193333</v>
      </c>
      <c r="AL47" s="6">
        <f>('Raw data'!AL48/'Raw data'!$AW48)*100</f>
        <v>0.5738673889</v>
      </c>
      <c r="AM47" s="6">
        <f>('Raw data'!AM48/'Raw data'!$AW48)*100</f>
        <v>0.0748136596</v>
      </c>
      <c r="AN47" s="6">
        <f>('Raw data'!AN48/'Raw data'!$AW48)*100</f>
        <v>0</v>
      </c>
      <c r="AO47" s="6">
        <f>('Raw data'!AO48/'Raw data'!$AW48)*100</f>
        <v>0.002552988384</v>
      </c>
      <c r="AP47" s="6">
        <f>('Raw data'!AP48/'Raw data'!$AW48)*100</f>
        <v>0.8669060556</v>
      </c>
      <c r="AQ47" s="6">
        <f>('Raw data'!AQ48/'Raw data'!$AW48)*100</f>
        <v>0</v>
      </c>
      <c r="AR47" s="6">
        <f>('Raw data'!AR48/'Raw data'!$AW48)*100</f>
        <v>0</v>
      </c>
      <c r="AS47" s="6">
        <f>('Raw data'!AS48/'Raw data'!$AW48)*100</f>
        <v>0.003218985354</v>
      </c>
      <c r="AT47" s="6">
        <f>('Raw data'!AT48/'Raw data'!$AW48)*100</f>
        <v>0.01442993434</v>
      </c>
      <c r="AU47" s="6">
        <f>('Raw data'!AU48/'Raw data'!$AW48)*100</f>
        <v>0.03662983333</v>
      </c>
      <c r="AW47" s="6">
        <f t="shared" si="1"/>
        <v>100</v>
      </c>
    </row>
    <row r="48" ht="15.75" customHeight="1">
      <c r="A48" s="4">
        <v>68.0</v>
      </c>
      <c r="B48" s="18" t="s">
        <v>5</v>
      </c>
      <c r="C48" s="4">
        <v>1.0</v>
      </c>
      <c r="D48" s="4">
        <v>4.0</v>
      </c>
      <c r="E48" s="6">
        <f>('Raw data'!E50/'Raw data'!$AW50)*100</f>
        <v>13.00126112</v>
      </c>
      <c r="F48" s="6">
        <f>('Raw data'!F50/'Raw data'!$AW50)*100</f>
        <v>0</v>
      </c>
      <c r="G48" s="6">
        <f>('Raw data'!G50/'Raw data'!$AW50)*100</f>
        <v>0.009200892487</v>
      </c>
      <c r="H48" s="6">
        <f>('Raw data'!H50/'Raw data'!$AW50)*100</f>
        <v>0.003300320131</v>
      </c>
      <c r="I48" s="6">
        <f>('Raw data'!I50/'Raw data'!$AW50)*100</f>
        <v>0.0009000873085</v>
      </c>
      <c r="J48" s="6">
        <f>('Raw data'!J50/'Raw data'!$AW50)*100</f>
        <v>0.855082943</v>
      </c>
      <c r="K48" s="6">
        <f>('Raw data'!K50/'Raw data'!$AW50)*100</f>
        <v>0.001500145514</v>
      </c>
      <c r="L48" s="6">
        <f>('Raw data'!L50/'Raw data'!$AW50)*100</f>
        <v>0.01600155215</v>
      </c>
      <c r="M48" s="6">
        <f>('Raw data'!M50/'Raw data'!$AW50)*100</f>
        <v>0.3000291028</v>
      </c>
      <c r="N48" s="6">
        <f>('Raw data'!N50/'Raw data'!$AW50)*100</f>
        <v>0.01470142604</v>
      </c>
      <c r="O48" s="6">
        <f>('Raw data'!O50/'Raw data'!$AW50)*100</f>
        <v>0.007800756673</v>
      </c>
      <c r="P48" s="6">
        <f>('Raw data'!P50/'Raw data'!$AW50)*100</f>
        <v>0</v>
      </c>
      <c r="Q48" s="6">
        <f>('Raw data'!Q50/'Raw data'!$AW50)*100</f>
        <v>0.002000194019</v>
      </c>
      <c r="R48" s="6">
        <f>('Raw data'!R50/'Raw data'!$AW50)*100</f>
        <v>6.640644142</v>
      </c>
      <c r="S48" s="6">
        <f>('Raw data'!S50/'Raw data'!$AW50)*100</f>
        <v>0.002400232823</v>
      </c>
      <c r="T48" s="6">
        <f>('Raw data'!T50/'Raw data'!$AW50)*100</f>
        <v>0</v>
      </c>
      <c r="U48" s="6">
        <f>('Raw data'!U50/'Raw data'!$AW50)*100</f>
        <v>0</v>
      </c>
      <c r="V48" s="6">
        <f>('Raw data'!V50/'Raw data'!$AW50)*100</f>
        <v>1.360131933</v>
      </c>
      <c r="W48" s="6">
        <f>('Raw data'!W50/'Raw data'!$AW50)*100</f>
        <v>0</v>
      </c>
      <c r="X48" s="6">
        <f>('Raw data'!X50/'Raw data'!$AW50)*100</f>
        <v>1.420137753</v>
      </c>
      <c r="Y48" s="6">
        <f>('Raw data'!Y50/'Raw data'!$AW50)*100</f>
        <v>0.2680259985</v>
      </c>
      <c r="Z48" s="6">
        <f>('Raw data'!Z50/'Raw data'!$AW50)*100</f>
        <v>0.001300126112</v>
      </c>
      <c r="AA48" s="6">
        <f>('Raw data'!AA50/'Raw data'!$AW50)*100</f>
        <v>0.004500436542</v>
      </c>
      <c r="AB48" s="6">
        <f>('Raw data'!AB50/'Raw data'!$AW50)*100</f>
        <v>0.02810272596</v>
      </c>
      <c r="AC48" s="6">
        <f>('Raw data'!AC50/'Raw data'!$AW50)*100</f>
        <v>0.002400232823</v>
      </c>
      <c r="AD48" s="6">
        <f>('Raw data'!AD50/'Raw data'!$AW50)*100</f>
        <v>0.4710456914</v>
      </c>
      <c r="AE48" s="6">
        <f>('Raw data'!AE50/'Raw data'!$AW50)*100</f>
        <v>0.006600640262</v>
      </c>
      <c r="AF48" s="6">
        <f>('Raw data'!AF50/'Raw data'!$AW50)*100</f>
        <v>0.01280124172</v>
      </c>
      <c r="AG48" s="6">
        <f>('Raw data'!AG50/'Raw data'!$AW50)*100</f>
        <v>0.01330129023</v>
      </c>
      <c r="AH48" s="6">
        <f>('Raw data'!AH50/'Raw data'!$AW50)*100</f>
        <v>0.00320031043</v>
      </c>
      <c r="AI48" s="6">
        <f>('Raw data'!AI50/'Raw data'!$AW50)*100</f>
        <v>0.00110010671</v>
      </c>
      <c r="AJ48" s="6">
        <f>('Raw data'!AJ50/'Raw data'!$AW50)*100</f>
        <v>73.70714959</v>
      </c>
      <c r="AK48" s="6">
        <f>('Raw data'!AK50/'Raw data'!$AW50)*100</f>
        <v>0.0110010671</v>
      </c>
      <c r="AL48" s="6">
        <f>('Raw data'!AL50/'Raw data'!$AW50)*100</f>
        <v>0.3320322071</v>
      </c>
      <c r="AM48" s="6">
        <f>('Raw data'!AM50/'Raw data'!$AW50)*100</f>
        <v>0.009800950692</v>
      </c>
      <c r="AN48" s="6">
        <f>('Raw data'!AN50/'Raw data'!$AW50)*100</f>
        <v>0</v>
      </c>
      <c r="AO48" s="6">
        <f>('Raw data'!AO50/'Raw data'!$AW50)*100</f>
        <v>0.002500242524</v>
      </c>
      <c r="AP48" s="6">
        <f>('Raw data'!AP50/'Raw data'!$AW50)*100</f>
        <v>1.320128052</v>
      </c>
      <c r="AQ48" s="6">
        <f>('Raw data'!AQ50/'Raw data'!$AW50)*100</f>
        <v>0.01440139694</v>
      </c>
      <c r="AR48" s="6">
        <f>('Raw data'!AR50/'Raw data'!$AW50)*100</f>
        <v>0</v>
      </c>
      <c r="AS48" s="6">
        <f>('Raw data'!AS50/'Raw data'!$AW50)*100</f>
        <v>0.005700552954</v>
      </c>
      <c r="AT48" s="6">
        <f>('Raw data'!AT50/'Raw data'!$AW50)*100</f>
        <v>0.0108010477</v>
      </c>
      <c r="AU48" s="6">
        <f>('Raw data'!AU50/'Raw data'!$AW50)*100</f>
        <v>0.1390134843</v>
      </c>
      <c r="AW48" s="6">
        <f t="shared" si="1"/>
        <v>100</v>
      </c>
    </row>
    <row r="49" ht="15.75" customHeight="1">
      <c r="A49" s="4">
        <v>69.0</v>
      </c>
      <c r="B49" s="18" t="s">
        <v>5</v>
      </c>
      <c r="C49" s="33"/>
      <c r="D49" s="33"/>
      <c r="E49" s="6">
        <f>('Raw data'!E51/'Raw data'!$AW51)*100</f>
        <v>14.08801405</v>
      </c>
      <c r="F49" s="6">
        <f>('Raw data'!F51/'Raw data'!$AW51)*100</f>
        <v>0</v>
      </c>
      <c r="G49" s="6">
        <f>('Raw data'!G51/'Raw data'!$AW51)*100</f>
        <v>0</v>
      </c>
      <c r="H49" s="6">
        <f>('Raw data'!H51/'Raw data'!$AW51)*100</f>
        <v>0.003603910571</v>
      </c>
      <c r="I49" s="6">
        <f>('Raw data'!I51/'Raw data'!$AW51)*100</f>
        <v>0.009282799955</v>
      </c>
      <c r="J49" s="6">
        <f>('Raw data'!J51/'Raw data'!$AW51)*100</f>
        <v>19.87611284</v>
      </c>
      <c r="K49" s="6">
        <f>('Raw data'!K51/'Raw data'!$AW51)*100</f>
        <v>0.001528931757</v>
      </c>
      <c r="L49" s="6">
        <f>('Raw data'!L51/'Raw data'!$AW51)*100</f>
        <v>0</v>
      </c>
      <c r="M49" s="6">
        <f>('Raw data'!M51/'Raw data'!$AW51)*100</f>
        <v>0.4215483273</v>
      </c>
      <c r="N49" s="6">
        <f>('Raw data'!N51/'Raw data'!$AW51)*100</f>
        <v>0</v>
      </c>
      <c r="O49" s="6">
        <f>('Raw data'!O51/'Raw data'!$AW51)*100</f>
        <v>0.02173267283</v>
      </c>
      <c r="P49" s="6">
        <f>('Raw data'!P51/'Raw data'!$AW51)*100</f>
        <v>0</v>
      </c>
      <c r="Q49" s="6">
        <f>('Raw data'!Q51/'Raw data'!$AW51)*100</f>
        <v>0.001965769402</v>
      </c>
      <c r="R49" s="6">
        <f>('Raw data'!R51/'Raw data'!$AW51)*100</f>
        <v>7.087690789</v>
      </c>
      <c r="S49" s="6">
        <f>('Raw data'!S51/'Raw data'!$AW51)*100</f>
        <v>0.003167072926</v>
      </c>
      <c r="T49" s="6">
        <f>('Raw data'!T51/'Raw data'!$AW51)*100</f>
        <v>0</v>
      </c>
      <c r="U49" s="6">
        <f>('Raw data'!U51/'Raw data'!$AW51)*100</f>
        <v>0</v>
      </c>
      <c r="V49" s="6">
        <f>('Raw data'!V51/'Raw data'!$AW51)*100</f>
        <v>2.708393399</v>
      </c>
      <c r="W49" s="6">
        <f>('Raw data'!W51/'Raw data'!$AW51)*100</f>
        <v>0</v>
      </c>
      <c r="X49" s="6">
        <f>('Raw data'!X51/'Raw data'!$AW51)*100</f>
        <v>3.898775981</v>
      </c>
      <c r="Y49" s="6">
        <f>('Raw data'!Y51/'Raw data'!$AW51)*100</f>
        <v>0.0525297268</v>
      </c>
      <c r="Z49" s="6">
        <f>('Raw data'!Z51/'Raw data'!$AW51)*100</f>
        <v>0.0004368376449</v>
      </c>
      <c r="AA49" s="6">
        <f>('Raw data'!AA51/'Raw data'!$AW51)*100</f>
        <v>0.003057863514</v>
      </c>
      <c r="AB49" s="6">
        <f>('Raw data'!AB51/'Raw data'!$AW51)*100</f>
        <v>0.01223145406</v>
      </c>
      <c r="AC49" s="6">
        <f>('Raw data'!AC51/'Raw data'!$AW51)*100</f>
        <v>0.00447758586</v>
      </c>
      <c r="AD49" s="6">
        <f>('Raw data'!AD51/'Raw data'!$AW51)*100</f>
        <v>0.8015970784</v>
      </c>
      <c r="AE49" s="6">
        <f>('Raw data'!AE51/'Raw data'!$AW51)*100</f>
        <v>0.006006517618</v>
      </c>
      <c r="AF49" s="6">
        <f>('Raw data'!AF51/'Raw data'!$AW51)*100</f>
        <v>0</v>
      </c>
      <c r="AG49" s="6">
        <f>('Raw data'!AG51/'Raw data'!$AW51)*100</f>
        <v>0.01670903992</v>
      </c>
      <c r="AH49" s="6">
        <f>('Raw data'!AH51/'Raw data'!$AW51)*100</f>
        <v>0.003385491748</v>
      </c>
      <c r="AI49" s="6">
        <f>('Raw data'!AI51/'Raw data'!$AW51)*100</f>
        <v>0.001528931757</v>
      </c>
      <c r="AJ49" s="6">
        <f>('Raw data'!AJ51/'Raw data'!$AW51)*100</f>
        <v>49.47186329</v>
      </c>
      <c r="AK49" s="6">
        <f>('Raw data'!AK51/'Raw data'!$AW51)*100</f>
        <v>0.01288671053</v>
      </c>
      <c r="AL49" s="6">
        <f>('Raw data'!AL51/'Raw data'!$AW51)*100</f>
        <v>0.5504154326</v>
      </c>
      <c r="AM49" s="6">
        <f>('Raw data'!AM51/'Raw data'!$AW51)*100</f>
        <v>0.07535449375</v>
      </c>
      <c r="AN49" s="6">
        <f>('Raw data'!AN51/'Raw data'!$AW51)*100</f>
        <v>0</v>
      </c>
      <c r="AO49" s="6">
        <f>('Raw data'!AO51/'Raw data'!$AW51)*100</f>
        <v>0.00174735058</v>
      </c>
      <c r="AP49" s="6">
        <f>('Raw data'!AP51/'Raw data'!$AW51)*100</f>
        <v>0.8103338313</v>
      </c>
      <c r="AQ49" s="6">
        <f>('Raw data'!AQ51/'Raw data'!$AW51)*100</f>
        <v>0</v>
      </c>
      <c r="AR49" s="6">
        <f>('Raw data'!AR51/'Raw data'!$AW51)*100</f>
        <v>0</v>
      </c>
      <c r="AS49" s="6">
        <f>('Raw data'!AS51/'Raw data'!$AW51)*100</f>
        <v>0.003385491748</v>
      </c>
      <c r="AT49" s="6">
        <f>('Raw data'!AT51/'Raw data'!$AW51)*100</f>
        <v>0.01419722346</v>
      </c>
      <c r="AU49" s="6">
        <f>('Raw data'!AU51/'Raw data'!$AW51)*100</f>
        <v>0.03603910571</v>
      </c>
      <c r="AW49" s="6">
        <f t="shared" si="1"/>
        <v>100</v>
      </c>
    </row>
    <row r="50" ht="15.75" customHeight="1">
      <c r="A50" s="4">
        <v>70.0</v>
      </c>
      <c r="B50" s="18" t="s">
        <v>5</v>
      </c>
      <c r="C50" s="4">
        <v>2.0</v>
      </c>
      <c r="D50" s="4">
        <v>3.0</v>
      </c>
      <c r="E50" s="6">
        <f>('Raw data'!E52/'Raw data'!$AW52)*100</f>
        <v>15.82221735</v>
      </c>
      <c r="F50" s="6">
        <f>('Raw data'!F52/'Raw data'!$AW52)*100</f>
        <v>0.0004219257959</v>
      </c>
      <c r="G50" s="6">
        <f>('Raw data'!G52/'Raw data'!$AW52)*100</f>
        <v>0.009915256204</v>
      </c>
      <c r="H50" s="6">
        <f>('Raw data'!H52/'Raw data'!$AW52)*100</f>
        <v>0.003480887816</v>
      </c>
      <c r="I50" s="6">
        <f>('Raw data'!I52/'Raw data'!$AW52)*100</f>
        <v>0.0008438515918</v>
      </c>
      <c r="J50" s="6">
        <f>('Raw data'!J52/'Raw data'!$AW52)*100</f>
        <v>2.120177124</v>
      </c>
      <c r="K50" s="6">
        <f>('Raw data'!K52/'Raw data'!$AW52)*100</f>
        <v>0.001582221735</v>
      </c>
      <c r="L50" s="6">
        <f>('Raw data'!L52/'Raw data'!$AW52)*100</f>
        <v>0</v>
      </c>
      <c r="M50" s="6">
        <f>('Raw data'!M52/'Raw data'!$AW52)*100</f>
        <v>0.3132799035</v>
      </c>
      <c r="N50" s="6">
        <f>('Raw data'!N52/'Raw data'!$AW52)*100</f>
        <v>0</v>
      </c>
      <c r="O50" s="6">
        <f>('Raw data'!O52/'Raw data'!$AW52)*100</f>
        <v>0.0305896202</v>
      </c>
      <c r="P50" s="6">
        <f>('Raw data'!P52/'Raw data'!$AW52)*100</f>
        <v>0</v>
      </c>
      <c r="Q50" s="6">
        <f>('Raw data'!Q52/'Raw data'!$AW52)*100</f>
        <v>0.003691850714</v>
      </c>
      <c r="R50" s="6">
        <f>('Raw data'!R52/'Raw data'!$AW52)*100</f>
        <v>9.219078641</v>
      </c>
      <c r="S50" s="6">
        <f>('Raw data'!S52/'Raw data'!$AW52)*100</f>
        <v>0.004324739408</v>
      </c>
      <c r="T50" s="6">
        <f>('Raw data'!T52/'Raw data'!$AW52)*100</f>
        <v>0</v>
      </c>
      <c r="U50" s="6">
        <f>('Raw data'!U52/'Raw data'!$AW52)*100</f>
        <v>0</v>
      </c>
      <c r="V50" s="6">
        <f>('Raw data'!V52/'Raw data'!$AW52)*100</f>
        <v>1.793184633</v>
      </c>
      <c r="W50" s="6">
        <f>('Raw data'!W52/'Raw data'!$AW52)*100</f>
        <v>0</v>
      </c>
      <c r="X50" s="6">
        <f>('Raw data'!X52/'Raw data'!$AW52)*100</f>
        <v>2.077984545</v>
      </c>
      <c r="Y50" s="6">
        <f>('Raw data'!Y52/'Raw data'!$AW52)*100</f>
        <v>0.2320591878</v>
      </c>
      <c r="Z50" s="6">
        <f>('Raw data'!Z52/'Raw data'!$AW52)*100</f>
        <v>0.0009493330408</v>
      </c>
      <c r="AA50" s="6">
        <f>('Raw data'!AA52/'Raw data'!$AW52)*100</f>
        <v>0.005063109551</v>
      </c>
      <c r="AB50" s="6">
        <f>('Raw data'!AB52/'Raw data'!$AW52)*100</f>
        <v>0.05316265028</v>
      </c>
      <c r="AC50" s="6">
        <f>('Raw data'!AC52/'Raw data'!$AW52)*100</f>
        <v>0.008649478816</v>
      </c>
      <c r="AD50" s="6">
        <f>('Raw data'!AD52/'Raw data'!$AW52)*100</f>
        <v>0.6624234996</v>
      </c>
      <c r="AE50" s="6">
        <f>('Raw data'!AE52/'Raw data'!$AW52)*100</f>
        <v>0.007594664326</v>
      </c>
      <c r="AF50" s="6">
        <f>('Raw data'!AF52/'Raw data'!$AW52)*100</f>
        <v>0</v>
      </c>
      <c r="AG50" s="6">
        <f>('Raw data'!AG52/'Raw data'!$AW52)*100</f>
        <v>0.01708799473</v>
      </c>
      <c r="AH50" s="6">
        <f>('Raw data'!AH52/'Raw data'!$AW52)*100</f>
        <v>0.00305896202</v>
      </c>
      <c r="AI50" s="6">
        <f>('Raw data'!AI52/'Raw data'!$AW52)*100</f>
        <v>0</v>
      </c>
      <c r="AJ50" s="6">
        <f>('Raw data'!AJ52/'Raw data'!$AW52)*100</f>
        <v>65.71494271</v>
      </c>
      <c r="AK50" s="6">
        <f>('Raw data'!AK52/'Raw data'!$AW52)*100</f>
        <v>0.01276325533</v>
      </c>
      <c r="AL50" s="6">
        <f>('Raw data'!AL52/'Raw data'!$AW52)*100</f>
        <v>0.3702398859</v>
      </c>
      <c r="AM50" s="6">
        <f>('Raw data'!AM52/'Raw data'!$AW52)*100</f>
        <v>0.01466192141</v>
      </c>
      <c r="AN50" s="6">
        <f>('Raw data'!AN52/'Raw data'!$AW52)*100</f>
        <v>0.0007383701428</v>
      </c>
      <c r="AO50" s="6">
        <f>('Raw data'!AO52/'Raw data'!$AW52)*100</f>
        <v>0.001898666082</v>
      </c>
      <c r="AP50" s="6">
        <f>('Raw data'!AP52/'Raw data'!$AW52)*100</f>
        <v>1.371258837</v>
      </c>
      <c r="AQ50" s="6">
        <f>('Raw data'!AQ52/'Raw data'!$AW52)*100</f>
        <v>0.008754960265</v>
      </c>
      <c r="AR50" s="6">
        <f>('Raw data'!AR52/'Raw data'!$AW52)*100</f>
        <v>0</v>
      </c>
      <c r="AS50" s="6">
        <f>('Raw data'!AS52/'Raw data'!$AW52)*100</f>
        <v>0.006328886939</v>
      </c>
      <c r="AT50" s="6">
        <f>('Raw data'!AT52/'Raw data'!$AW52)*100</f>
        <v>0.01561125445</v>
      </c>
      <c r="AU50" s="6">
        <f>('Raw data'!AU52/'Raw data'!$AW52)*100</f>
        <v>0.09197982351</v>
      </c>
      <c r="AW50" s="6">
        <f t="shared" si="1"/>
        <v>100</v>
      </c>
    </row>
    <row r="51" ht="15.75" customHeight="1">
      <c r="A51" s="4" t="s">
        <v>64</v>
      </c>
      <c r="B51" s="18" t="s">
        <v>63</v>
      </c>
      <c r="C51" s="4"/>
      <c r="D51" s="18">
        <v>4.0</v>
      </c>
      <c r="E51" s="6">
        <f>('Raw data'!E53/'Raw data'!$AW53)*100</f>
        <v>8.669514457</v>
      </c>
      <c r="F51" s="6">
        <f>('Raw data'!F53/'Raw data'!$AW53)*100</f>
        <v>0</v>
      </c>
      <c r="G51" s="6">
        <f>('Raw data'!G53/'Raw data'!$AW53)*100</f>
        <v>0</v>
      </c>
      <c r="H51" s="6">
        <f>('Raw data'!H53/'Raw data'!$AW53)*100</f>
        <v>0.00370681218</v>
      </c>
      <c r="I51" s="6">
        <f>('Raw data'!I53/'Raw data'!$AW53)*100</f>
        <v>0.003374858851</v>
      </c>
      <c r="J51" s="6">
        <f>('Raw data'!J53/'Raw data'!$AW53)*100</f>
        <v>20.80240865</v>
      </c>
      <c r="K51" s="6">
        <f>('Raw data'!K53/'Raw data'!$AW53)*100</f>
        <v>0.001715092203</v>
      </c>
      <c r="L51" s="6">
        <f>('Raw data'!L53/'Raw data'!$AW53)*100</f>
        <v>0</v>
      </c>
      <c r="M51" s="6">
        <f>('Raw data'!M53/'Raw data'!$AW53)*100</f>
        <v>0.8287768128</v>
      </c>
      <c r="N51" s="6">
        <f>('Raw data'!N53/'Raw data'!$AW53)*100</f>
        <v>0</v>
      </c>
      <c r="O51" s="6">
        <f>('Raw data'!O53/'Raw data'!$AW53)*100</f>
        <v>0</v>
      </c>
      <c r="P51" s="6">
        <f>('Raw data'!P53/'Raw data'!$AW53)*100</f>
        <v>0</v>
      </c>
      <c r="Q51" s="6">
        <f>('Raw data'!Q53/'Raw data'!$AW53)*100</f>
        <v>0</v>
      </c>
      <c r="R51" s="6">
        <f>('Raw data'!R53/'Raw data'!$AW53)*100</f>
        <v>6.024952932</v>
      </c>
      <c r="S51" s="6">
        <f>('Raw data'!S53/'Raw data'!$AW53)*100</f>
        <v>0.003153556631</v>
      </c>
      <c r="T51" s="6">
        <f>('Raw data'!T53/'Raw data'!$AW53)*100</f>
        <v>0.001272487763</v>
      </c>
      <c r="U51" s="6">
        <f>('Raw data'!U53/'Raw data'!$AW53)*100</f>
        <v>0</v>
      </c>
      <c r="V51" s="6">
        <f>('Raw data'!V53/'Raw data'!$AW53)*100</f>
        <v>2.224087308</v>
      </c>
      <c r="W51" s="6">
        <f>('Raw data'!W53/'Raw data'!$AW53)*100</f>
        <v>0</v>
      </c>
      <c r="X51" s="6">
        <f>('Raw data'!X53/'Raw data'!$AW53)*100</f>
        <v>2.318140752</v>
      </c>
      <c r="Y51" s="6">
        <f>('Raw data'!Y53/'Raw data'!$AW53)*100</f>
        <v>0.0853120057</v>
      </c>
      <c r="Z51" s="6">
        <f>('Raw data'!Z53/'Raw data'!$AW53)*100</f>
        <v>0.001217162208</v>
      </c>
      <c r="AA51" s="6">
        <f>('Raw data'!AA53/'Raw data'!$AW53)*100</f>
        <v>0.003374858851</v>
      </c>
      <c r="AB51" s="6">
        <f>('Raw data'!AB53/'Raw data'!$AW53)*100</f>
        <v>0</v>
      </c>
      <c r="AC51" s="6">
        <f>('Raw data'!AC53/'Raw data'!$AW53)*100</f>
        <v>0.003042905521</v>
      </c>
      <c r="AD51" s="6">
        <f>('Raw data'!AD53/'Raw data'!$AW53)*100</f>
        <v>0.7297440695</v>
      </c>
      <c r="AE51" s="6">
        <f>('Raw data'!AE53/'Raw data'!$AW53)*100</f>
        <v>0.005753857713</v>
      </c>
      <c r="AF51" s="6">
        <f>('Raw data'!AF53/'Raw data'!$AW53)*100</f>
        <v>0</v>
      </c>
      <c r="AG51" s="6">
        <f>('Raw data'!AG53/'Raw data'!$AW53)*100</f>
        <v>0.01549115538</v>
      </c>
      <c r="AH51" s="6">
        <f>('Raw data'!AH53/'Raw data'!$AW53)*100</f>
        <v>0.002489649972</v>
      </c>
      <c r="AI51" s="6">
        <f>('Raw data'!AI53/'Raw data'!$AW53)*100</f>
        <v>0.001604441093</v>
      </c>
      <c r="AJ51" s="6">
        <f>('Raw data'!AJ53/'Raw data'!$AW53)*100</f>
        <v>56.32141492</v>
      </c>
      <c r="AK51" s="6">
        <f>('Raw data'!AK53/'Raw data'!$AW53)*100</f>
        <v>0.01532517872</v>
      </c>
      <c r="AL51" s="6">
        <f>('Raw data'!AL53/'Raw data'!$AW53)*100</f>
        <v>1.004712078</v>
      </c>
      <c r="AM51" s="6">
        <f>('Raw data'!AM53/'Raw data'!$AW53)*100</f>
        <v>0.06838238589</v>
      </c>
      <c r="AN51" s="6">
        <f>('Raw data'!AN53/'Raw data'!$AW53)*100</f>
        <v>0</v>
      </c>
      <c r="AO51" s="6">
        <f>('Raw data'!AO53/'Raw data'!$AW53)*100</f>
        <v>0.002434324417</v>
      </c>
      <c r="AP51" s="6">
        <f>('Raw data'!AP53/'Raw data'!$AW53)*100</f>
        <v>0.7751110246</v>
      </c>
      <c r="AQ51" s="6">
        <f>('Raw data'!AQ53/'Raw data'!$AW53)*100</f>
        <v>0.01112043654</v>
      </c>
      <c r="AR51" s="6">
        <f>('Raw data'!AR53/'Raw data'!$AW53)*100</f>
        <v>0</v>
      </c>
      <c r="AS51" s="6">
        <f>('Raw data'!AS53/'Raw data'!$AW53)*100</f>
        <v>0.00426006773</v>
      </c>
      <c r="AT51" s="6">
        <f>('Raw data'!AT53/'Raw data'!$AW53)*100</f>
        <v>0.01150771543</v>
      </c>
      <c r="AU51" s="6">
        <f>('Raw data'!AU53/'Raw data'!$AW53)*100</f>
        <v>0.05659804269</v>
      </c>
      <c r="AW51" s="6">
        <f t="shared" si="1"/>
        <v>100</v>
      </c>
    </row>
    <row r="52" ht="15.75" customHeight="1">
      <c r="A52" s="4" t="s">
        <v>65</v>
      </c>
      <c r="B52" s="4" t="s">
        <v>63</v>
      </c>
      <c r="C52" s="4"/>
      <c r="D52" s="18">
        <v>4.0</v>
      </c>
      <c r="E52" s="6">
        <f>('Raw data'!E54/'Raw data'!$AW54)*100</f>
        <v>11.49551837</v>
      </c>
      <c r="F52" s="6">
        <f>('Raw data'!F54/'Raw data'!$AW54)*100</f>
        <v>0</v>
      </c>
      <c r="G52" s="6">
        <f>('Raw data'!G54/'Raw data'!$AW54)*100</f>
        <v>0.00539695698</v>
      </c>
      <c r="H52" s="6">
        <f>('Raw data'!H54/'Raw data'!$AW54)*100</f>
        <v>0.002806417629</v>
      </c>
      <c r="I52" s="6">
        <f>('Raw data'!I54/'Raw data'!$AW54)*100</f>
        <v>0.003346113327</v>
      </c>
      <c r="J52" s="6">
        <f>('Raw data'!J54/'Raw data'!$AW54)*100</f>
        <v>12.41300105</v>
      </c>
      <c r="K52" s="6">
        <f>('Raw data'!K54/'Raw data'!$AW54)*100</f>
        <v>0.001511147954</v>
      </c>
      <c r="L52" s="6">
        <f>('Raw data'!L54/'Raw data'!$AW54)*100</f>
        <v>0</v>
      </c>
      <c r="M52" s="6">
        <f>('Raw data'!M54/'Raw data'!$AW54)*100</f>
        <v>0.4026129907</v>
      </c>
      <c r="N52" s="6">
        <f>('Raw data'!N54/'Raw data'!$AW54)*100</f>
        <v>0</v>
      </c>
      <c r="O52" s="6">
        <f>('Raw data'!O54/'Raw data'!$AW54)*100</f>
        <v>0.02104813222</v>
      </c>
      <c r="P52" s="6">
        <f>('Raw data'!P54/'Raw data'!$AW54)*100</f>
        <v>0</v>
      </c>
      <c r="Q52" s="6">
        <f>('Raw data'!Q54/'Raw data'!$AW54)*100</f>
        <v>0.001888934943</v>
      </c>
      <c r="R52" s="6">
        <f>('Raw data'!R54/'Raw data'!$AW54)*100</f>
        <v>7.766221094</v>
      </c>
      <c r="S52" s="6">
        <f>('Raw data'!S54/'Raw data'!$AW54)*100</f>
        <v>0.003292143758</v>
      </c>
      <c r="T52" s="6">
        <f>('Raw data'!T54/'Raw data'!$AW54)*100</f>
        <v>0.0003777869886</v>
      </c>
      <c r="U52" s="6">
        <f>('Raw data'!U54/'Raw data'!$AW54)*100</f>
        <v>0.001727026234</v>
      </c>
      <c r="V52" s="6">
        <f>('Raw data'!V54/'Raw data'!$AW54)*100</f>
        <v>2.407042813</v>
      </c>
      <c r="W52" s="6">
        <f>('Raw data'!W54/'Raw data'!$AW54)*100</f>
        <v>0</v>
      </c>
      <c r="X52" s="6">
        <f>('Raw data'!X54/'Raw data'!$AW54)*100</f>
        <v>2.730860232</v>
      </c>
      <c r="Y52" s="6">
        <f>('Raw data'!Y54/'Raw data'!$AW54)*100</f>
        <v>0.04533443863</v>
      </c>
      <c r="Z52" s="6">
        <f>('Raw data'!Z54/'Raw data'!$AW54)*100</f>
        <v>0.0004857261282</v>
      </c>
      <c r="AA52" s="6">
        <f>('Raw data'!AA54/'Raw data'!$AW54)*100</f>
        <v>0.003130235048</v>
      </c>
      <c r="AB52" s="6">
        <f>('Raw data'!AB54/'Raw data'!$AW54)*100</f>
        <v>0.005936652678</v>
      </c>
      <c r="AC52" s="6">
        <f>('Raw data'!AC54/'Raw data'!$AW54)*100</f>
        <v>0.003561991607</v>
      </c>
      <c r="AD52" s="6">
        <f>('Raw data'!AD54/'Raw data'!$AW54)*100</f>
        <v>0.7118586256</v>
      </c>
      <c r="AE52" s="6">
        <f>('Raw data'!AE54/'Raw data'!$AW54)*100</f>
        <v>0.004911230852</v>
      </c>
      <c r="AF52" s="6">
        <f>('Raw data'!AF54/'Raw data'!$AW54)*100</f>
        <v>0</v>
      </c>
      <c r="AG52" s="6">
        <f>('Raw data'!AG54/'Raw data'!$AW54)*100</f>
        <v>0.01727026234</v>
      </c>
      <c r="AH52" s="6">
        <f>('Raw data'!AH54/'Raw data'!$AW54)*100</f>
        <v>0.004533443863</v>
      </c>
      <c r="AI52" s="6">
        <f>('Raw data'!AI54/'Raw data'!$AW54)*100</f>
        <v>0.001187330536</v>
      </c>
      <c r="AJ52" s="6">
        <f>('Raw data'!AJ54/'Raw data'!$AW54)*100</f>
        <v>57.5315614</v>
      </c>
      <c r="AK52" s="6">
        <f>('Raw data'!AK54/'Raw data'!$AW54)*100</f>
        <v>0.0155432361</v>
      </c>
      <c r="AL52" s="6">
        <f>('Raw data'!AL54/'Raw data'!$AW54)*100</f>
        <v>3.39468594</v>
      </c>
      <c r="AM52" s="6">
        <f>('Raw data'!AM54/'Raw data'!$AW54)*100</f>
        <v>0.05364575238</v>
      </c>
      <c r="AN52" s="6">
        <f>('Raw data'!AN54/'Raw data'!$AW54)*100</f>
        <v>0</v>
      </c>
      <c r="AO52" s="6">
        <f>('Raw data'!AO54/'Raw data'!$AW54)*100</f>
        <v>0.003615961176</v>
      </c>
      <c r="AP52" s="6">
        <f>('Raw data'!AP54/'Raw data'!$AW54)*100</f>
        <v>0.879164292</v>
      </c>
      <c r="AQ52" s="6">
        <f>('Raw data'!AQ54/'Raw data'!$AW54)*100</f>
        <v>0.01581308395</v>
      </c>
      <c r="AR52" s="6">
        <f>('Raw data'!AR54/'Raw data'!$AW54)*100</f>
        <v>0</v>
      </c>
      <c r="AS52" s="6">
        <f>('Raw data'!AS54/'Raw data'!$AW54)*100</f>
        <v>0.003184204618</v>
      </c>
      <c r="AT52" s="6">
        <f>('Raw data'!AT54/'Raw data'!$AW54)*100</f>
        <v>0.01289872718</v>
      </c>
      <c r="AU52" s="6">
        <f>('Raw data'!AU54/'Raw data'!$AW54)*100</f>
        <v>0.0350262508</v>
      </c>
      <c r="AW52" s="6">
        <f t="shared" si="1"/>
        <v>100</v>
      </c>
    </row>
    <row r="53" ht="15.75" customHeight="1">
      <c r="A53" s="4" t="s">
        <v>66</v>
      </c>
      <c r="B53" s="4" t="s">
        <v>63</v>
      </c>
      <c r="C53" s="4"/>
      <c r="D53" s="18">
        <v>4.0</v>
      </c>
      <c r="E53" s="6">
        <f>('Raw data'!E55/'Raw data'!$AW55)*100</f>
        <v>12.79391053</v>
      </c>
      <c r="F53" s="6">
        <f>('Raw data'!F55/'Raw data'!$AW55)*100</f>
        <v>0</v>
      </c>
      <c r="G53" s="6">
        <f>('Raw data'!G55/'Raw data'!$AW55)*100</f>
        <v>0</v>
      </c>
      <c r="H53" s="6">
        <f>('Raw data'!H55/'Raw data'!$AW55)*100</f>
        <v>0.002795308183</v>
      </c>
      <c r="I53" s="6">
        <f>('Raw data'!I55/'Raw data'!$AW55)*100</f>
        <v>0.002849064109</v>
      </c>
      <c r="J53" s="6">
        <f>('Raw data'!J55/'Raw data'!$AW55)*100</f>
        <v>16.1805339</v>
      </c>
      <c r="K53" s="6">
        <f>('Raw data'!K55/'Raw data'!$AW55)*100</f>
        <v>0.001720189651</v>
      </c>
      <c r="L53" s="6">
        <f>('Raw data'!L55/'Raw data'!$AW55)*100</f>
        <v>0</v>
      </c>
      <c r="M53" s="6">
        <f>('Raw data'!M55/'Raw data'!$AW55)*100</f>
        <v>0.3628525045</v>
      </c>
      <c r="N53" s="6">
        <f>('Raw data'!N55/'Raw data'!$AW55)*100</f>
        <v>0</v>
      </c>
      <c r="O53" s="6">
        <f>('Raw data'!O55/'Raw data'!$AW55)*100</f>
        <v>0.02537279735</v>
      </c>
      <c r="P53" s="6">
        <f>('Raw data'!P55/'Raw data'!$AW55)*100</f>
        <v>0</v>
      </c>
      <c r="Q53" s="6">
        <f>('Raw data'!Q55/'Raw data'!$AW55)*100</f>
        <v>0.00268779633</v>
      </c>
      <c r="R53" s="6">
        <f>('Raw data'!R55/'Raw data'!$AW55)*100</f>
        <v>7.493576167</v>
      </c>
      <c r="S53" s="6">
        <f>('Raw data'!S55/'Raw data'!$AW55)*100</f>
        <v>0.003171599669</v>
      </c>
      <c r="T53" s="6">
        <f>('Raw data'!T55/'Raw data'!$AW55)*100</f>
        <v>0.0006450711191</v>
      </c>
      <c r="U53" s="6">
        <f>('Raw data'!U55/'Raw data'!$AW55)*100</f>
        <v>0.001182630385</v>
      </c>
      <c r="V53" s="6">
        <f>('Raw data'!V55/'Raw data'!$AW55)*100</f>
        <v>2.741552256</v>
      </c>
      <c r="W53" s="6">
        <f>('Raw data'!W55/'Raw data'!$AW55)*100</f>
        <v>0</v>
      </c>
      <c r="X53" s="6">
        <f>('Raw data'!X55/'Raw data'!$AW55)*100</f>
        <v>1.413780869</v>
      </c>
      <c r="Y53" s="6">
        <f>('Raw data'!Y55/'Raw data'!$AW55)*100</f>
        <v>0.04687516799</v>
      </c>
      <c r="Z53" s="6">
        <f>('Raw data'!Z55/'Raw data'!$AW55)*100</f>
        <v>0.0005375592659</v>
      </c>
      <c r="AA53" s="6">
        <f>('Raw data'!AA55/'Raw data'!$AW55)*100</f>
        <v>0.00268779633</v>
      </c>
      <c r="AB53" s="6">
        <f>('Raw data'!AB55/'Raw data'!$AW55)*100</f>
        <v>0</v>
      </c>
      <c r="AC53" s="6">
        <f>('Raw data'!AC55/'Raw data'!$AW55)*100</f>
        <v>0.003924182641</v>
      </c>
      <c r="AD53" s="6">
        <f>('Raw data'!AD55/'Raw data'!$AW55)*100</f>
        <v>0.752045413</v>
      </c>
      <c r="AE53" s="6">
        <f>('Raw data'!AE55/'Raw data'!$AW55)*100</f>
        <v>0.005429348586</v>
      </c>
      <c r="AF53" s="6">
        <f>('Raw data'!AF55/'Raw data'!$AW55)*100</f>
        <v>0</v>
      </c>
      <c r="AG53" s="6">
        <f>('Raw data'!AG55/'Raw data'!$AW55)*100</f>
        <v>0.01666433724</v>
      </c>
      <c r="AH53" s="6">
        <f>('Raw data'!AH55/'Raw data'!$AW55)*100</f>
        <v>0.001988969284</v>
      </c>
      <c r="AI53" s="6">
        <f>('Raw data'!AI55/'Raw data'!$AW55)*100</f>
        <v>0.001075118532</v>
      </c>
      <c r="AJ53" s="6">
        <f>('Raw data'!AJ55/'Raw data'!$AW55)*100</f>
        <v>55.74489587</v>
      </c>
      <c r="AK53" s="6">
        <f>('Raw data'!AK55/'Raw data'!$AW55)*100</f>
        <v>0.01569673056</v>
      </c>
      <c r="AL53" s="6">
        <f>('Raw data'!AL55/'Raw data'!$AW55)*100</f>
        <v>1.343898165</v>
      </c>
      <c r="AM53" s="6">
        <f>('Raw data'!AM55/'Raw data'!$AW55)*100</f>
        <v>0.05714254997</v>
      </c>
      <c r="AN53" s="6">
        <f>('Raw data'!AN55/'Raw data'!$AW55)*100</f>
        <v>0</v>
      </c>
      <c r="AO53" s="6">
        <f>('Raw data'!AO55/'Raw data'!$AW55)*100</f>
        <v>0.001988969284</v>
      </c>
      <c r="AP53" s="6">
        <f>('Raw data'!AP55/'Raw data'!$AW55)*100</f>
        <v>0.9235268188</v>
      </c>
      <c r="AQ53" s="6">
        <f>('Raw data'!AQ55/'Raw data'!$AW55)*100</f>
        <v>0</v>
      </c>
      <c r="AR53" s="6">
        <f>('Raw data'!AR55/'Raw data'!$AW55)*100</f>
        <v>0</v>
      </c>
      <c r="AS53" s="6">
        <f>('Raw data'!AS55/'Raw data'!$AW55)*100</f>
        <v>0.003386623375</v>
      </c>
      <c r="AT53" s="6">
        <f>('Raw data'!AT55/'Raw data'!$AW55)*100</f>
        <v>0.01360024943</v>
      </c>
      <c r="AU53" s="6">
        <f>('Raw data'!AU55/'Raw data'!$AW55)*100</f>
        <v>0.0380054401</v>
      </c>
      <c r="AW53" s="6">
        <f t="shared" si="1"/>
        <v>100</v>
      </c>
    </row>
    <row r="54" ht="15.75" customHeight="1">
      <c r="A54" s="4" t="s">
        <v>67</v>
      </c>
      <c r="B54" s="4" t="s">
        <v>63</v>
      </c>
      <c r="C54" s="4"/>
      <c r="D54" s="18">
        <v>4.0</v>
      </c>
      <c r="E54" s="6">
        <f>('Raw data'!E56/'Raw data'!$AW56)*100</f>
        <v>13.61160524</v>
      </c>
      <c r="F54" s="6">
        <f>('Raw data'!F56/'Raw data'!$AW56)*100</f>
        <v>0</v>
      </c>
      <c r="G54" s="6">
        <f>('Raw data'!G56/'Raw data'!$AW56)*100</f>
        <v>0</v>
      </c>
      <c r="H54" s="6">
        <f>('Raw data'!H56/'Raw data'!$AW56)*100</f>
        <v>0.00281049339</v>
      </c>
      <c r="I54" s="6">
        <f>('Raw data'!I56/'Raw data'!$AW56)*100</f>
        <v>0.003306462812</v>
      </c>
      <c r="J54" s="6">
        <f>('Raw data'!J56/'Raw data'!$AW56)*100</f>
        <v>22.75948569</v>
      </c>
      <c r="K54" s="6">
        <f>('Raw data'!K56/'Raw data'!$AW56)*100</f>
        <v>0.00187366226</v>
      </c>
      <c r="L54" s="6">
        <f>('Raw data'!L56/'Raw data'!$AW56)*100</f>
        <v>0</v>
      </c>
      <c r="M54" s="6">
        <f>('Raw data'!M56/'Raw data'!$AW56)*100</f>
        <v>0.2915198046</v>
      </c>
      <c r="N54" s="6">
        <f>('Raw data'!N56/'Raw data'!$AW56)*100</f>
        <v>0</v>
      </c>
      <c r="O54" s="6">
        <f>('Raw data'!O56/'Raw data'!$AW56)*100</f>
        <v>0.02176754685</v>
      </c>
      <c r="P54" s="6">
        <f>('Raw data'!P56/'Raw data'!$AW56)*100</f>
        <v>0</v>
      </c>
      <c r="Q54" s="6">
        <f>('Raw data'!Q56/'Raw data'!$AW56)*100</f>
        <v>0.001928769974</v>
      </c>
      <c r="R54" s="6">
        <f>('Raw data'!R56/'Raw data'!$AW56)*100</f>
        <v>7.797741465</v>
      </c>
      <c r="S54" s="6">
        <f>('Raw data'!S56/'Raw data'!$AW56)*100</f>
        <v>0.001983877687</v>
      </c>
      <c r="T54" s="6">
        <f>('Raw data'!T56/'Raw data'!$AW56)*100</f>
        <v>0.0001102154271</v>
      </c>
      <c r="U54" s="6">
        <f>('Raw data'!U56/'Raw data'!$AW56)*100</f>
        <v>0.0006061848489</v>
      </c>
      <c r="V54" s="6">
        <f>('Raw data'!V56/'Raw data'!$AW56)*100</f>
        <v>2.529444051</v>
      </c>
      <c r="W54" s="6">
        <f>('Raw data'!W56/'Raw data'!$AW56)*100</f>
        <v>0</v>
      </c>
      <c r="X54" s="6">
        <f>('Raw data'!X56/'Raw data'!$AW56)*100</f>
        <v>3.719770664</v>
      </c>
      <c r="Y54" s="6">
        <f>('Raw data'!Y56/'Raw data'!$AW56)*100</f>
        <v>0.05273808185</v>
      </c>
      <c r="Z54" s="6">
        <f>('Raw data'!Z56/'Raw data'!$AW56)*100</f>
        <v>0.0004408617083</v>
      </c>
      <c r="AA54" s="6">
        <f>('Raw data'!AA56/'Raw data'!$AW56)*100</f>
        <v>0.002534954823</v>
      </c>
      <c r="AB54" s="6">
        <f>('Raw data'!AB56/'Raw data'!$AW56)*100</f>
        <v>0</v>
      </c>
      <c r="AC54" s="6">
        <f>('Raw data'!AC56/'Raw data'!$AW56)*100</f>
        <v>0</v>
      </c>
      <c r="AD54" s="6">
        <f>('Raw data'!AD56/'Raw data'!$AW56)*100</f>
        <v>0.8244113945</v>
      </c>
      <c r="AE54" s="6">
        <f>('Raw data'!AE56/'Raw data'!$AW56)*100</f>
        <v>0.006337387057</v>
      </c>
      <c r="AF54" s="6">
        <f>('Raw data'!AF56/'Raw data'!$AW56)*100</f>
        <v>0</v>
      </c>
      <c r="AG54" s="6">
        <f>('Raw data'!AG56/'Raw data'!$AW56)*100</f>
        <v>0.01565059064</v>
      </c>
      <c r="AH54" s="6">
        <f>('Raw data'!AH56/'Raw data'!$AW56)*100</f>
        <v>0.003857539948</v>
      </c>
      <c r="AI54" s="6">
        <f>('Raw data'!AI56/'Raw data'!$AW56)*100</f>
        <v>0.0006612925624</v>
      </c>
      <c r="AJ54" s="6">
        <f>('Raw data'!AJ56/'Raw data'!$AW56)*100</f>
        <v>46.84155651</v>
      </c>
      <c r="AK54" s="6">
        <f>('Raw data'!AK56/'Raw data'!$AW56)*100</f>
        <v>0.0154852675</v>
      </c>
      <c r="AL54" s="6">
        <f>('Raw data'!AL56/'Raw data'!$AW56)*100</f>
        <v>0.5582411381</v>
      </c>
      <c r="AM54" s="6">
        <f>('Raw data'!AM56/'Raw data'!$AW56)*100</f>
        <v>0.08503120199</v>
      </c>
      <c r="AN54" s="6">
        <f>('Raw data'!AN56/'Raw data'!$AW56)*100</f>
        <v>0</v>
      </c>
      <c r="AO54" s="6">
        <f>('Raw data'!AO56/'Raw data'!$AW56)*100</f>
        <v>0.003747324521</v>
      </c>
      <c r="AP54" s="6">
        <f>('Raw data'!AP56/'Raw data'!$AW56)*100</f>
        <v>0.7968575377</v>
      </c>
      <c r="AQ54" s="6">
        <f>('Raw data'!AQ56/'Raw data'!$AW56)*100</f>
        <v>0</v>
      </c>
      <c r="AR54" s="6">
        <f>('Raw data'!AR56/'Raw data'!$AW56)*100</f>
        <v>0</v>
      </c>
      <c r="AS54" s="6">
        <f>('Raw data'!AS56/'Raw data'!$AW56)*100</f>
        <v>0.003802432234</v>
      </c>
      <c r="AT54" s="6">
        <f>('Raw data'!AT56/'Raw data'!$AW56)*100</f>
        <v>0.01151751213</v>
      </c>
      <c r="AU54" s="6">
        <f>('Raw data'!AU56/'Raw data'!$AW56)*100</f>
        <v>0.03317484355</v>
      </c>
      <c r="AW54" s="6">
        <f t="shared" si="1"/>
        <v>100</v>
      </c>
    </row>
    <row r="55" ht="15.75" customHeight="1">
      <c r="A55" s="4" t="s">
        <v>68</v>
      </c>
      <c r="B55" s="4" t="s">
        <v>5</v>
      </c>
      <c r="C55" s="4"/>
      <c r="D55" s="18">
        <v>4.0</v>
      </c>
      <c r="E55" s="6">
        <f>('Raw data'!E57/'Raw data'!$AW57)*100</f>
        <v>13.89335897</v>
      </c>
      <c r="F55" s="6">
        <f>('Raw data'!F57/'Raw data'!$AW57)*100</f>
        <v>0</v>
      </c>
      <c r="G55" s="6">
        <f>('Raw data'!G57/'Raw data'!$AW57)*100</f>
        <v>0.01639216455</v>
      </c>
      <c r="H55" s="6">
        <f>('Raw data'!H57/'Raw data'!$AW57)*100</f>
        <v>0.001899092234</v>
      </c>
      <c r="I55" s="6">
        <f>('Raw data'!I57/'Raw data'!$AW57)*100</f>
        <v>0.002198948902</v>
      </c>
      <c r="J55" s="6">
        <f>('Raw data'!J57/'Raw data'!$AW57)*100</f>
        <v>9.675375171</v>
      </c>
      <c r="K55" s="6">
        <f>('Raw data'!K57/'Raw data'!$AW57)*100</f>
        <v>0.001199426674</v>
      </c>
      <c r="L55" s="6">
        <f>('Raw data'!L57/'Raw data'!$AW57)*100</f>
        <v>0</v>
      </c>
      <c r="M55" s="6">
        <f>('Raw data'!M57/'Raw data'!$AW57)*100</f>
        <v>0.6586851485</v>
      </c>
      <c r="N55" s="6">
        <f>('Raw data'!N57/'Raw data'!$AW57)*100</f>
        <v>0</v>
      </c>
      <c r="O55" s="6">
        <f>('Raw data'!O57/'Raw data'!$AW57)*100</f>
        <v>0.02438834237</v>
      </c>
      <c r="P55" s="6">
        <f>('Raw data'!P57/'Raw data'!$AW57)*100</f>
        <v>0</v>
      </c>
      <c r="Q55" s="6">
        <f>('Raw data'!Q57/'Raw data'!$AW57)*100</f>
        <v>0.002298901125</v>
      </c>
      <c r="R55" s="6">
        <f>('Raw data'!R57/'Raw data'!$AW57)*100</f>
        <v>7.076617377</v>
      </c>
      <c r="S55" s="6">
        <f>('Raw data'!S57/'Raw data'!$AW57)*100</f>
        <v>0.003098518908</v>
      </c>
      <c r="T55" s="6">
        <f>('Raw data'!T57/'Raw data'!$AW57)*100</f>
        <v>0.00009995222284</v>
      </c>
      <c r="U55" s="6">
        <f>('Raw data'!U57/'Raw data'!$AW57)*100</f>
        <v>0.0003998088913</v>
      </c>
      <c r="V55" s="6">
        <f>('Raw data'!V57/'Raw data'!$AW57)*100</f>
        <v>2.908609685</v>
      </c>
      <c r="W55" s="6">
        <f>('Raw data'!W57/'Raw data'!$AW57)*100</f>
        <v>0</v>
      </c>
      <c r="X55" s="6">
        <f>('Raw data'!X57/'Raw data'!$AW57)*100</f>
        <v>3.32840902</v>
      </c>
      <c r="Y55" s="6">
        <f>('Raw data'!Y57/'Raw data'!$AW57)*100</f>
        <v>0.0332840902</v>
      </c>
      <c r="Z55" s="6">
        <f>('Raw data'!Z57/'Raw data'!$AW57)*100</f>
        <v>0.0001999044457</v>
      </c>
      <c r="AA55" s="6">
        <f>('Raw data'!AA57/'Raw data'!$AW57)*100</f>
        <v>0.002298901125</v>
      </c>
      <c r="AB55" s="6">
        <f>('Raw data'!AB57/'Raw data'!$AW57)*100</f>
        <v>0</v>
      </c>
      <c r="AC55" s="6">
        <f>('Raw data'!AC57/'Raw data'!$AW57)*100</f>
        <v>0.002998566685</v>
      </c>
      <c r="AD55" s="6">
        <f>('Raw data'!AD57/'Raw data'!$AW57)*100</f>
        <v>0.7236540933</v>
      </c>
      <c r="AE55" s="6">
        <f>('Raw data'!AE57/'Raw data'!$AW57)*100</f>
        <v>0.004497850028</v>
      </c>
      <c r="AF55" s="6">
        <f>('Raw data'!AF57/'Raw data'!$AW57)*100</f>
        <v>0</v>
      </c>
      <c r="AG55" s="6">
        <f>('Raw data'!AG57/'Raw data'!$AW57)*100</f>
        <v>0.01849116122</v>
      </c>
      <c r="AH55" s="6">
        <f>('Raw data'!AH57/'Raw data'!$AW57)*100</f>
        <v>0.00209899668</v>
      </c>
      <c r="AI55" s="6">
        <f>('Raw data'!AI57/'Raw data'!$AW57)*100</f>
        <v>0.000599713337</v>
      </c>
      <c r="AJ55" s="6">
        <f>('Raw data'!AJ57/'Raw data'!$AW57)*100</f>
        <v>59.9713337</v>
      </c>
      <c r="AK55" s="6">
        <f>('Raw data'!AK57/'Raw data'!$AW57)*100</f>
        <v>0.01499283343</v>
      </c>
      <c r="AL55" s="6">
        <f>('Raw data'!AL57/'Raw data'!$AW57)*100</f>
        <v>0.5357439144</v>
      </c>
      <c r="AM55" s="6">
        <f>('Raw data'!AM57/'Raw data'!$AW57)*100</f>
        <v>0.04197993359</v>
      </c>
      <c r="AN55" s="6">
        <f>('Raw data'!AN57/'Raw data'!$AW57)*100</f>
        <v>0</v>
      </c>
      <c r="AO55" s="6">
        <f>('Raw data'!AO57/'Raw data'!$AW57)*100</f>
        <v>0.002498805571</v>
      </c>
      <c r="AP55" s="6">
        <f>('Raw data'!AP57/'Raw data'!$AW57)*100</f>
        <v>0.9795317838</v>
      </c>
      <c r="AQ55" s="6">
        <f>('Raw data'!AQ57/'Raw data'!$AW57)*100</f>
        <v>0.02428839015</v>
      </c>
      <c r="AR55" s="6">
        <f>('Raw data'!AR57/'Raw data'!$AW57)*100</f>
        <v>0</v>
      </c>
      <c r="AS55" s="6">
        <f>('Raw data'!AS57/'Raw data'!$AW57)*100</f>
        <v>0.002798662239</v>
      </c>
      <c r="AT55" s="6">
        <f>('Raw data'!AT57/'Raw data'!$AW57)*100</f>
        <v>0.01229412341</v>
      </c>
      <c r="AU55" s="6">
        <f>('Raw data'!AU57/'Raw data'!$AW57)*100</f>
        <v>0.03338404243</v>
      </c>
      <c r="AW55" s="6">
        <f t="shared" si="1"/>
        <v>100</v>
      </c>
    </row>
    <row r="56" ht="15.75" customHeight="1">
      <c r="A56" s="4" t="s">
        <v>69</v>
      </c>
      <c r="B56" s="4" t="s">
        <v>5</v>
      </c>
      <c r="C56" s="4"/>
      <c r="D56" s="18">
        <v>4.0</v>
      </c>
      <c r="E56" s="6">
        <f>('Raw data'!E58/'Raw data'!$AW58)*100</f>
        <v>10.23330872</v>
      </c>
      <c r="F56" s="6">
        <f>('Raw data'!F58/'Raw data'!$AW58)*100</f>
        <v>0</v>
      </c>
      <c r="G56" s="6">
        <f>('Raw data'!G58/'Raw data'!$AW58)*100</f>
        <v>0</v>
      </c>
      <c r="H56" s="6">
        <f>('Raw data'!H58/'Raw data'!$AW58)*100</f>
        <v>0.002678876629</v>
      </c>
      <c r="I56" s="6">
        <f>('Raw data'!I58/'Raw data'!$AW58)*100</f>
        <v>0.002893186759</v>
      </c>
      <c r="J56" s="6">
        <f>('Raw data'!J58/'Raw data'!$AW58)*100</f>
        <v>18.96644653</v>
      </c>
      <c r="K56" s="6">
        <f>('Raw data'!K58/'Raw data'!$AW58)*100</f>
        <v>0.001500170912</v>
      </c>
      <c r="L56" s="6">
        <f>('Raw data'!L58/'Raw data'!$AW58)*100</f>
        <v>0</v>
      </c>
      <c r="M56" s="6">
        <f>('Raw data'!M58/'Raw data'!$AW58)*100</f>
        <v>0.4071892476</v>
      </c>
      <c r="N56" s="6">
        <f>('Raw data'!N58/'Raw data'!$AW58)*100</f>
        <v>0</v>
      </c>
      <c r="O56" s="6">
        <f>('Raw data'!O58/'Raw data'!$AW58)*100</f>
        <v>0.02378842447</v>
      </c>
      <c r="P56" s="6">
        <f>('Raw data'!P58/'Raw data'!$AW58)*100</f>
        <v>0</v>
      </c>
      <c r="Q56" s="6">
        <f>('Raw data'!Q58/'Raw data'!$AW58)*100</f>
        <v>0.00310749689</v>
      </c>
      <c r="R56" s="6">
        <f>('Raw data'!R58/'Raw data'!$AW58)*100</f>
        <v>6.204278273</v>
      </c>
      <c r="S56" s="6">
        <f>('Raw data'!S58/'Raw data'!$AW58)*100</f>
        <v>0.003214651955</v>
      </c>
      <c r="T56" s="6">
        <f>('Raw data'!T58/'Raw data'!$AW58)*100</f>
        <v>0.000642930391</v>
      </c>
      <c r="U56" s="6">
        <f>('Raw data'!U58/'Raw data'!$AW58)*100</f>
        <v>0</v>
      </c>
      <c r="V56" s="6">
        <f>('Raw data'!V58/'Raw data'!$AW58)*100</f>
        <v>2.271687382</v>
      </c>
      <c r="W56" s="6">
        <f>('Raw data'!W58/'Raw data'!$AW58)*100</f>
        <v>0</v>
      </c>
      <c r="X56" s="6">
        <f>('Raw data'!X58/'Raw data'!$AW58)*100</f>
        <v>3.043203851</v>
      </c>
      <c r="Y56" s="6">
        <f>('Raw data'!Y58/'Raw data'!$AW58)*100</f>
        <v>0.05400615284</v>
      </c>
      <c r="Z56" s="6">
        <f>('Raw data'!Z58/'Raw data'!$AW58)*100</f>
        <v>0.0001071550652</v>
      </c>
      <c r="AA56" s="6">
        <f>('Raw data'!AA58/'Raw data'!$AW58)*100</f>
        <v>0.002464566499</v>
      </c>
      <c r="AB56" s="6">
        <f>('Raw data'!AB58/'Raw data'!$AW58)*100</f>
        <v>0.01092981665</v>
      </c>
      <c r="AC56" s="6">
        <f>('Raw data'!AC58/'Raw data'!$AW58)*100</f>
        <v>0.004286202607</v>
      </c>
      <c r="AD56" s="6">
        <f>('Raw data'!AD58/'Raw data'!$AW58)*100</f>
        <v>0.735083747</v>
      </c>
      <c r="AE56" s="6">
        <f>('Raw data'!AE58/'Raw data'!$AW58)*100</f>
        <v>0.005250598193</v>
      </c>
      <c r="AF56" s="6">
        <f>('Raw data'!AF58/'Raw data'!$AW58)*100</f>
        <v>0</v>
      </c>
      <c r="AG56" s="6">
        <f>('Raw data'!AG58/'Raw data'!$AW58)*100</f>
        <v>0.01500170912</v>
      </c>
      <c r="AH56" s="6">
        <f>('Raw data'!AH58/'Raw data'!$AW58)*100</f>
        <v>0.00353611715</v>
      </c>
      <c r="AI56" s="6">
        <f>('Raw data'!AI58/'Raw data'!$AW58)*100</f>
        <v>0.001071550652</v>
      </c>
      <c r="AJ56" s="6">
        <f>('Raw data'!AJ58/'Raw data'!$AW58)*100</f>
        <v>55.61347882</v>
      </c>
      <c r="AK56" s="6">
        <f>('Raw data'!AK58/'Raw data'!$AW58)*100</f>
        <v>0.01510886419</v>
      </c>
      <c r="AL56" s="6">
        <f>('Raw data'!AL58/'Raw data'!$AW58)*100</f>
        <v>1.543032938</v>
      </c>
      <c r="AM56" s="6">
        <f>('Raw data'!AM58/'Raw data'!$AW58)*100</f>
        <v>0.07736595705</v>
      </c>
      <c r="AN56" s="6">
        <f>('Raw data'!AN58/'Raw data'!$AW58)*100</f>
        <v>0</v>
      </c>
      <c r="AO56" s="6">
        <f>('Raw data'!AO58/'Raw data'!$AW58)*100</f>
        <v>0.002571721564</v>
      </c>
      <c r="AP56" s="6">
        <f>('Raw data'!AP58/'Raw data'!$AW58)*100</f>
        <v>0.7050803288</v>
      </c>
      <c r="AQ56" s="6">
        <f>('Raw data'!AQ58/'Raw data'!$AW58)*100</f>
        <v>0</v>
      </c>
      <c r="AR56" s="6">
        <f>('Raw data'!AR58/'Raw data'!$AW58)*100</f>
        <v>0</v>
      </c>
      <c r="AS56" s="6">
        <f>('Raw data'!AS58/'Raw data'!$AW58)*100</f>
        <v>0.002893186759</v>
      </c>
      <c r="AT56" s="6">
        <f>('Raw data'!AT58/'Raw data'!$AW58)*100</f>
        <v>0.01210852236</v>
      </c>
      <c r="AU56" s="6">
        <f>('Raw data'!AU58/'Raw data'!$AW58)*100</f>
        <v>0.03268229488</v>
      </c>
      <c r="AW56" s="6">
        <f t="shared" si="1"/>
        <v>100</v>
      </c>
    </row>
    <row r="57" ht="15.75" customHeight="1">
      <c r="A57" s="4" t="s">
        <v>70</v>
      </c>
      <c r="B57" s="4" t="s">
        <v>5</v>
      </c>
      <c r="C57" s="18"/>
      <c r="D57" s="18">
        <v>4.0</v>
      </c>
      <c r="E57" s="6">
        <f>('Raw data'!E59/'Raw data'!$AW59)*100</f>
        <v>12.07267752</v>
      </c>
      <c r="F57" s="6">
        <f>('Raw data'!F59/'Raw data'!$AW59)*100</f>
        <v>0</v>
      </c>
      <c r="G57" s="6">
        <f>('Raw data'!G59/'Raw data'!$AW59)*100</f>
        <v>0</v>
      </c>
      <c r="H57" s="6">
        <f>('Raw data'!H59/'Raw data'!$AW59)*100</f>
        <v>0.002794601277</v>
      </c>
      <c r="I57" s="6">
        <f>('Raw data'!I59/'Raw data'!$AW59)*100</f>
        <v>0.003688873686</v>
      </c>
      <c r="J57" s="6">
        <f>('Raw data'!J59/'Raw data'!$AW59)*100</f>
        <v>21.12718566</v>
      </c>
      <c r="K57" s="6">
        <f>('Raw data'!K59/'Raw data'!$AW59)*100</f>
        <v>0.00201211292</v>
      </c>
      <c r="L57" s="6">
        <f>('Raw data'!L59/'Raw data'!$AW59)*100</f>
        <v>0</v>
      </c>
      <c r="M57" s="6">
        <f>('Raw data'!M59/'Raw data'!$AW59)*100</f>
        <v>0.4124831486</v>
      </c>
      <c r="N57" s="6">
        <f>('Raw data'!N59/'Raw data'!$AW59)*100</f>
        <v>0</v>
      </c>
      <c r="O57" s="6">
        <f>('Raw data'!O59/'Raw data'!$AW59)*100</f>
        <v>0</v>
      </c>
      <c r="P57" s="6">
        <f>('Raw data'!P59/'Raw data'!$AW59)*100</f>
        <v>0</v>
      </c>
      <c r="Q57" s="6">
        <f>('Raw data'!Q59/'Raw data'!$AW59)*100</f>
        <v>0</v>
      </c>
      <c r="R57" s="6">
        <f>('Raw data'!R59/'Raw data'!$AW59)*100</f>
        <v>7.265963321</v>
      </c>
      <c r="S57" s="6">
        <f>('Raw data'!S59/'Raw data'!$AW59)*100</f>
        <v>0.002682817226</v>
      </c>
      <c r="T57" s="6">
        <f>('Raw data'!T59/'Raw data'!$AW59)*100</f>
        <v>0.0005589202555</v>
      </c>
      <c r="U57" s="6">
        <f>('Raw data'!U59/'Raw data'!$AW59)*100</f>
        <v>0.0007824883577</v>
      </c>
      <c r="V57" s="6">
        <f>('Raw data'!V59/'Raw data'!$AW59)*100</f>
        <v>2.503962745</v>
      </c>
      <c r="W57" s="6">
        <f>('Raw data'!W59/'Raw data'!$AW59)*100</f>
        <v>0</v>
      </c>
      <c r="X57" s="6">
        <f>('Raw data'!X59/'Raw data'!$AW59)*100</f>
        <v>3.241737482</v>
      </c>
      <c r="Y57" s="6">
        <f>('Raw data'!Y59/'Raw data'!$AW59)*100</f>
        <v>0.05186779971</v>
      </c>
      <c r="Z57" s="6">
        <f>('Raw data'!Z59/'Raw data'!$AW59)*100</f>
        <v>0.0006707043066</v>
      </c>
      <c r="AA57" s="6">
        <f>('Raw data'!AA59/'Raw data'!$AW59)*100</f>
        <v>0.002794601277</v>
      </c>
      <c r="AB57" s="6">
        <f>('Raw data'!AB59/'Raw data'!$AW59)*100</f>
        <v>0</v>
      </c>
      <c r="AC57" s="6">
        <f>('Raw data'!AC59/'Raw data'!$AW59)*100</f>
        <v>0.00301816938</v>
      </c>
      <c r="AD57" s="6">
        <f>('Raw data'!AD59/'Raw data'!$AW59)*100</f>
        <v>0.7802526767</v>
      </c>
      <c r="AE57" s="6">
        <f>('Raw data'!AE59/'Raw data'!$AW59)*100</f>
        <v>0.005365634453</v>
      </c>
      <c r="AF57" s="6">
        <f>('Raw data'!AF59/'Raw data'!$AW59)*100</f>
        <v>0</v>
      </c>
      <c r="AG57" s="6">
        <f>('Raw data'!AG59/'Raw data'!$AW59)*100</f>
        <v>0.0157615512</v>
      </c>
      <c r="AH57" s="6">
        <f>('Raw data'!AH59/'Raw data'!$AW59)*100</f>
        <v>0.003129953431</v>
      </c>
      <c r="AI57" s="6">
        <f>('Raw data'!AI59/'Raw data'!$AW59)*100</f>
        <v>0.001229624562</v>
      </c>
      <c r="AJ57" s="6">
        <f>('Raw data'!AJ59/'Raw data'!$AW59)*100</f>
        <v>50.86174325</v>
      </c>
      <c r="AK57" s="6">
        <f>('Raw data'!AK59/'Raw data'!$AW59)*100</f>
        <v>0.01620868741</v>
      </c>
      <c r="AL57" s="6">
        <f>('Raw data'!AL59/'Raw data'!$AW59)*100</f>
        <v>0.6114587595</v>
      </c>
      <c r="AM57" s="6">
        <f>('Raw data'!AM59/'Raw data'!$AW59)*100</f>
        <v>0.07265963321</v>
      </c>
      <c r="AN57" s="6">
        <f>('Raw data'!AN59/'Raw data'!$AW59)*100</f>
        <v>0</v>
      </c>
      <c r="AO57" s="6">
        <f>('Raw data'!AO59/'Raw data'!$AW59)*100</f>
        <v>0.002347465073</v>
      </c>
      <c r="AP57" s="6">
        <f>('Raw data'!AP59/'Raw data'!$AW59)*100</f>
        <v>0.8864475252</v>
      </c>
      <c r="AQ57" s="6">
        <f>('Raw data'!AQ59/'Raw data'!$AW59)*100</f>
        <v>0</v>
      </c>
      <c r="AR57" s="6">
        <f>('Raw data'!AR59/'Raw data'!$AW59)*100</f>
        <v>0</v>
      </c>
      <c r="AS57" s="6">
        <f>('Raw data'!AS59/'Raw data'!$AW59)*100</f>
        <v>0.003353521533</v>
      </c>
      <c r="AT57" s="6">
        <f>('Raw data'!AT59/'Raw data'!$AW59)*100</f>
        <v>0.01251981372</v>
      </c>
      <c r="AU57" s="6">
        <f>('Raw data'!AU59/'Raw data'!$AW59)*100</f>
        <v>0.03264094292</v>
      </c>
      <c r="AW57" s="6">
        <f t="shared" si="1"/>
        <v>100</v>
      </c>
    </row>
    <row r="58" ht="15.75" customHeight="1">
      <c r="A58" s="4" t="s">
        <v>71</v>
      </c>
      <c r="B58" s="4" t="s">
        <v>5</v>
      </c>
      <c r="C58" s="18"/>
      <c r="D58" s="18">
        <v>4.0</v>
      </c>
      <c r="E58" s="6">
        <f>('Raw data'!E60/'Raw data'!$AW60)*100</f>
        <v>14.23357745</v>
      </c>
      <c r="F58" s="6">
        <f>('Raw data'!F60/'Raw data'!$AW60)*100</f>
        <v>0</v>
      </c>
      <c r="G58" s="6">
        <f>('Raw data'!G60/'Raw data'!$AW60)*100</f>
        <v>0</v>
      </c>
      <c r="H58" s="6">
        <f>('Raw data'!H60/'Raw data'!$AW60)*100</f>
        <v>0.002001596829</v>
      </c>
      <c r="I58" s="6">
        <f>('Raw data'!I60/'Raw data'!$AW60)*100</f>
        <v>0.00489279225</v>
      </c>
      <c r="J58" s="6">
        <f>('Raw data'!J60/'Raw data'!$AW60)*100</f>
        <v>16.34637411</v>
      </c>
      <c r="K58" s="6">
        <f>('Raw data'!K60/'Raw data'!$AW60)*100</f>
        <v>0.00144559771</v>
      </c>
      <c r="L58" s="6">
        <f>('Raw data'!L60/'Raw data'!$AW60)*100</f>
        <v>0</v>
      </c>
      <c r="M58" s="6">
        <f>('Raw data'!M60/'Raw data'!$AW60)*100</f>
        <v>1.03527036</v>
      </c>
      <c r="N58" s="6">
        <f>('Raw data'!N60/'Raw data'!$AW60)*100</f>
        <v>0</v>
      </c>
      <c r="O58" s="6">
        <f>('Raw data'!O60/'Raw data'!$AW60)*100</f>
        <v>0.02346316283</v>
      </c>
      <c r="P58" s="6">
        <f>('Raw data'!P60/'Raw data'!$AW60)*100</f>
        <v>0</v>
      </c>
      <c r="Q58" s="6">
        <f>('Raw data'!Q60/'Raw data'!$AW60)*100</f>
        <v>0</v>
      </c>
      <c r="R58" s="6">
        <f>('Raw data'!R60/'Raw data'!$AW60)*100</f>
        <v>7.328068392</v>
      </c>
      <c r="S58" s="6">
        <f>('Raw data'!S60/'Raw data'!$AW60)*100</f>
        <v>0.003113595068</v>
      </c>
      <c r="T58" s="6">
        <f>('Raw data'!T60/'Raw data'!$AW60)*100</f>
        <v>0.0002223996477</v>
      </c>
      <c r="U58" s="6">
        <f>('Raw data'!U60/'Raw data'!$AW60)*100</f>
        <v>0.001000798415</v>
      </c>
      <c r="V58" s="6">
        <f>('Raw data'!V60/'Raw data'!$AW60)*100</f>
        <v>2.613195861</v>
      </c>
      <c r="W58" s="6">
        <f>('Raw data'!W60/'Raw data'!$AW60)*100</f>
        <v>0</v>
      </c>
      <c r="X58" s="6">
        <f>('Raw data'!X60/'Raw data'!$AW60)*100</f>
        <v>3.847513906</v>
      </c>
      <c r="Y58" s="6">
        <f>('Raw data'!Y60/'Raw data'!$AW60)*100</f>
        <v>0.04770472444</v>
      </c>
      <c r="Z58" s="6">
        <f>('Raw data'!Z60/'Raw data'!$AW60)*100</f>
        <v>0</v>
      </c>
      <c r="AA58" s="6">
        <f>('Raw data'!AA60/'Raw data'!$AW60)*100</f>
        <v>0.002335196301</v>
      </c>
      <c r="AB58" s="6">
        <f>('Raw data'!AB60/'Raw data'!$AW60)*100</f>
        <v>0.01100878256</v>
      </c>
      <c r="AC58" s="6">
        <f>('Raw data'!AC60/'Raw data'!$AW60)*100</f>
        <v>0.003335994716</v>
      </c>
      <c r="AD58" s="6">
        <f>('Raw data'!AD60/'Raw data'!$AW60)*100</f>
        <v>0.7483748146</v>
      </c>
      <c r="AE58" s="6">
        <f>('Raw data'!AE60/'Raw data'!$AW60)*100</f>
        <v>0.004336793131</v>
      </c>
      <c r="AF58" s="6">
        <f>('Raw data'!AF60/'Raw data'!$AW60)*100</f>
        <v>0</v>
      </c>
      <c r="AG58" s="6">
        <f>('Raw data'!AG60/'Raw data'!$AW60)*100</f>
        <v>0.01656877376</v>
      </c>
      <c r="AH58" s="6">
        <f>('Raw data'!AH60/'Raw data'!$AW60)*100</f>
        <v>0.003224794892</v>
      </c>
      <c r="AI58" s="6">
        <f>('Raw data'!AI60/'Raw data'!$AW60)*100</f>
        <v>0.0008895985909</v>
      </c>
      <c r="AJ58" s="6">
        <f>('Raw data'!AJ60/'Raw data'!$AW60)*100</f>
        <v>50.15112056</v>
      </c>
      <c r="AK58" s="6">
        <f>('Raw data'!AK60/'Raw data'!$AW60)*100</f>
        <v>0.01467837675</v>
      </c>
      <c r="AL58" s="6">
        <f>('Raw data'!AL60/'Raw data'!$AW60)*100</f>
        <v>2.568715931</v>
      </c>
      <c r="AM58" s="6">
        <f>('Raw data'!AM60/'Raw data'!$AW60)*100</f>
        <v>0.07261348498</v>
      </c>
      <c r="AN58" s="6">
        <f>('Raw data'!AN60/'Raw data'!$AW60)*100</f>
        <v>0</v>
      </c>
      <c r="AO58" s="6">
        <f>('Raw data'!AO60/'Raw data'!$AW60)*100</f>
        <v>0.002001596829</v>
      </c>
      <c r="AP58" s="6">
        <f>('Raw data'!AP60/'Raw data'!$AW60)*100</f>
        <v>0.8662466279</v>
      </c>
      <c r="AQ58" s="6">
        <f>('Raw data'!AQ60/'Raw data'!$AW60)*100</f>
        <v>0</v>
      </c>
      <c r="AR58" s="6">
        <f>('Raw data'!AR60/'Raw data'!$AW60)*100</f>
        <v>0</v>
      </c>
      <c r="AS58" s="6">
        <f>('Raw data'!AS60/'Raw data'!$AW60)*100</f>
        <v>0.002557595949</v>
      </c>
      <c r="AT58" s="6">
        <f>('Raw data'!AT60/'Raw data'!$AW60)*100</f>
        <v>0.0125655801</v>
      </c>
      <c r="AU58" s="6">
        <f>('Raw data'!AU60/'Raw data'!$AW60)*100</f>
        <v>0.03158074998</v>
      </c>
      <c r="AW58" s="6">
        <f t="shared" si="1"/>
        <v>100</v>
      </c>
    </row>
    <row r="59" ht="15.75" customHeight="1">
      <c r="A59" s="4" t="s">
        <v>74</v>
      </c>
      <c r="B59" s="4" t="s">
        <v>5</v>
      </c>
      <c r="C59" s="4"/>
      <c r="D59" s="18">
        <v>4.0</v>
      </c>
      <c r="E59" s="6">
        <f>('Raw data'!E63/'Raw data'!$AW63)*100</f>
        <v>12.68354868</v>
      </c>
      <c r="F59" s="6">
        <f>('Raw data'!F63/'Raw data'!$AW63)*100</f>
        <v>0</v>
      </c>
      <c r="G59" s="6">
        <f>('Raw data'!G63/'Raw data'!$AW63)*100</f>
        <v>0</v>
      </c>
      <c r="H59" s="6">
        <f>('Raw data'!H63/'Raw data'!$AW63)*100</f>
        <v>0.002472217117</v>
      </c>
      <c r="I59" s="6">
        <f>('Raw data'!I63/'Raw data'!$AW63)*100</f>
        <v>0.00300965562</v>
      </c>
      <c r="J59" s="6">
        <f>('Raw data'!J63/'Raw data'!$AW63)*100</f>
        <v>9.738385685</v>
      </c>
      <c r="K59" s="6">
        <f>('Raw data'!K63/'Raw data'!$AW63)*100</f>
        <v>0.001289852409</v>
      </c>
      <c r="L59" s="6">
        <f>('Raw data'!L63/'Raw data'!$AW63)*100</f>
        <v>0</v>
      </c>
      <c r="M59" s="6">
        <f>('Raw data'!M63/'Raw data'!$AW63)*100</f>
        <v>0.6309528032</v>
      </c>
      <c r="N59" s="6">
        <f>('Raw data'!N63/'Raw data'!$AW63)*100</f>
        <v>0</v>
      </c>
      <c r="O59" s="6">
        <f>('Raw data'!O63/'Raw data'!$AW63)*100</f>
        <v>0.03525596584</v>
      </c>
      <c r="P59" s="6">
        <f>('Raw data'!P63/'Raw data'!$AW63)*100</f>
        <v>0</v>
      </c>
      <c r="Q59" s="6">
        <f>('Raw data'!Q63/'Raw data'!$AW63)*100</f>
        <v>0.003224631022</v>
      </c>
      <c r="R59" s="6">
        <f>('Raw data'!R63/'Raw data'!$AW63)*100</f>
        <v>8.341045576</v>
      </c>
      <c r="S59" s="6">
        <f>('Raw data'!S63/'Raw data'!$AW63)*100</f>
        <v>0.003869557226</v>
      </c>
      <c r="T59" s="6">
        <f>('Raw data'!T63/'Raw data'!$AW63)*100</f>
        <v>0.000752413905</v>
      </c>
      <c r="U59" s="6">
        <f>('Raw data'!U63/'Raw data'!$AW63)*100</f>
        <v>0.0002149754014</v>
      </c>
      <c r="V59" s="6">
        <f>('Raw data'!V63/'Raw data'!$AW63)*100</f>
        <v>2.805428989</v>
      </c>
      <c r="W59" s="6">
        <f>('Raw data'!W63/'Raw data'!$AW63)*100</f>
        <v>0</v>
      </c>
      <c r="X59" s="6">
        <f>('Raw data'!X63/'Raw data'!$AW63)*100</f>
        <v>3.256877332</v>
      </c>
      <c r="Y59" s="6">
        <f>('Raw data'!Y63/'Raw data'!$AW63)*100</f>
        <v>0.04815448992</v>
      </c>
      <c r="Z59" s="6">
        <f>('Raw data'!Z63/'Raw data'!$AW63)*100</f>
        <v>0.0003224631022</v>
      </c>
      <c r="AA59" s="6">
        <f>('Raw data'!AA63/'Raw data'!$AW63)*100</f>
        <v>0.002472217117</v>
      </c>
      <c r="AB59" s="6">
        <f>('Raw data'!AB63/'Raw data'!$AW63)*100</f>
        <v>0.03923301076</v>
      </c>
      <c r="AC59" s="6">
        <f>('Raw data'!AC63/'Raw data'!$AW63)*100</f>
        <v>0.005374385036</v>
      </c>
      <c r="AD59" s="6">
        <f>('Raw data'!AD63/'Raw data'!$AW63)*100</f>
        <v>0.752413905</v>
      </c>
      <c r="AE59" s="6">
        <f>('Raw data'!AE63/'Raw data'!$AW63)*100</f>
        <v>0.005481872737</v>
      </c>
      <c r="AF59" s="6">
        <f>('Raw data'!AF63/'Raw data'!$AW63)*100</f>
        <v>0</v>
      </c>
      <c r="AG59" s="6">
        <f>('Raw data'!AG63/'Raw data'!$AW63)*100</f>
        <v>0.01924029843</v>
      </c>
      <c r="AH59" s="6">
        <f>('Raw data'!AH63/'Raw data'!$AW63)*100</f>
        <v>0.002472217117</v>
      </c>
      <c r="AI59" s="6">
        <f>('Raw data'!AI63/'Raw data'!$AW63)*100</f>
        <v>0.001074877007</v>
      </c>
      <c r="AJ59" s="6">
        <f>('Raw data'!AJ63/'Raw data'!$AW63)*100</f>
        <v>57.93587069</v>
      </c>
      <c r="AK59" s="6">
        <f>('Raw data'!AK63/'Raw data'!$AW63)*100</f>
        <v>0.0141883765</v>
      </c>
      <c r="AL59" s="6">
        <f>('Raw data'!AL63/'Raw data'!$AW63)*100</f>
        <v>2.708690058</v>
      </c>
      <c r="AM59" s="6">
        <f>('Raw data'!AM63/'Raw data'!$AW63)*100</f>
        <v>0.04686463751</v>
      </c>
      <c r="AN59" s="6">
        <f>('Raw data'!AN63/'Raw data'!$AW63)*100</f>
        <v>0</v>
      </c>
      <c r="AO59" s="6">
        <f>('Raw data'!AO63/'Raw data'!$AW63)*100</f>
        <v>0.002042266314</v>
      </c>
      <c r="AP59" s="6">
        <f>('Raw data'!AP63/'Raw data'!$AW63)*100</f>
        <v>0.8609764828</v>
      </c>
      <c r="AQ59" s="6">
        <f>('Raw data'!AQ63/'Raw data'!$AW63)*100</f>
        <v>0</v>
      </c>
      <c r="AR59" s="6">
        <f>('Raw data'!AR63/'Raw data'!$AW63)*100</f>
        <v>0</v>
      </c>
      <c r="AS59" s="6">
        <f>('Raw data'!AS63/'Raw data'!$AW63)*100</f>
        <v>0.003117143321</v>
      </c>
      <c r="AT59" s="6">
        <f>('Raw data'!AT63/'Raw data'!$AW63)*100</f>
        <v>0.0149407904</v>
      </c>
      <c r="AU59" s="6">
        <f>('Raw data'!AU63/'Raw data'!$AW63)*100</f>
        <v>0.03074148241</v>
      </c>
      <c r="AW59" s="6">
        <f t="shared" si="1"/>
        <v>100</v>
      </c>
    </row>
    <row r="60" ht="15.75" customHeight="1">
      <c r="A60" s="4" t="s">
        <v>75</v>
      </c>
      <c r="B60" s="4" t="s">
        <v>5</v>
      </c>
      <c r="C60" s="4"/>
      <c r="D60" s="18">
        <v>4.0</v>
      </c>
      <c r="E60" s="6">
        <f>('Raw data'!E64/'Raw data'!$AW64)*100</f>
        <v>10.65761518</v>
      </c>
      <c r="F60" s="6">
        <f>('Raw data'!F64/'Raw data'!$AW64)*100</f>
        <v>0.0009217396915</v>
      </c>
      <c r="G60" s="6">
        <f>('Raw data'!G64/'Raw data'!$AW64)*100</f>
        <v>0.02696088598</v>
      </c>
      <c r="H60" s="6">
        <f>('Raw data'!H64/'Raw data'!$AW64)*100</f>
        <v>0.004263046073</v>
      </c>
      <c r="I60" s="6">
        <f>('Raw data'!I64/'Raw data'!$AW64)*100</f>
        <v>0.00483913338</v>
      </c>
      <c r="J60" s="6">
        <f>('Raw data'!J64/'Raw data'!$AW64)*100</f>
        <v>25.80871136</v>
      </c>
      <c r="K60" s="6">
        <f>('Raw data'!K64/'Raw data'!$AW64)*100</f>
        <v>0.003341306382</v>
      </c>
      <c r="L60" s="6">
        <f>('Raw data'!L64/'Raw data'!$AW64)*100</f>
        <v>0</v>
      </c>
      <c r="M60" s="6">
        <f>('Raw data'!M64/'Raw data'!$AW64)*100</f>
        <v>0.3053262728</v>
      </c>
      <c r="N60" s="6">
        <f>('Raw data'!N64/'Raw data'!$AW64)*100</f>
        <v>0</v>
      </c>
      <c r="O60" s="6">
        <f>('Raw data'!O64/'Raw data'!$AW64)*100</f>
        <v>0.01831957637</v>
      </c>
      <c r="P60" s="6">
        <f>('Raw data'!P64/'Raw data'!$AW64)*100</f>
        <v>0.004608698457</v>
      </c>
      <c r="Q60" s="6">
        <f>('Raw data'!Q64/'Raw data'!$AW64)*100</f>
        <v>0</v>
      </c>
      <c r="R60" s="6">
        <f>('Raw data'!R64/'Raw data'!$AW64)*100</f>
        <v>7.661961186</v>
      </c>
      <c r="S60" s="6">
        <f>('Raw data'!S64/'Raw data'!$AW64)*100</f>
        <v>0.001843479383</v>
      </c>
      <c r="T60" s="6">
        <f>('Raw data'!T64/'Raw data'!$AW64)*100</f>
        <v>0</v>
      </c>
      <c r="U60" s="6">
        <f>('Raw data'!U64/'Raw data'!$AW64)*100</f>
        <v>0.005530438149</v>
      </c>
      <c r="V60" s="6">
        <f>('Raw data'!V64/'Raw data'!$AW64)*100</f>
        <v>2.085436052</v>
      </c>
      <c r="W60" s="6">
        <f>('Raw data'!W64/'Raw data'!$AW64)*100</f>
        <v>0</v>
      </c>
      <c r="X60" s="6">
        <f>('Raw data'!X64/'Raw data'!$AW64)*100</f>
        <v>2.477175421</v>
      </c>
      <c r="Y60" s="6">
        <f>('Raw data'!Y64/'Raw data'!$AW64)*100</f>
        <v>0.04516524488</v>
      </c>
      <c r="Z60" s="6">
        <f>('Raw data'!Z64/'Raw data'!$AW64)*100</f>
        <v>0.00161304446</v>
      </c>
      <c r="AA60" s="6">
        <f>('Raw data'!AA64/'Raw data'!$AW64)*100</f>
        <v>0.004493480996</v>
      </c>
      <c r="AB60" s="6">
        <f>('Raw data'!AB64/'Raw data'!$AW64)*100</f>
        <v>0</v>
      </c>
      <c r="AC60" s="6">
        <f>('Raw data'!AC64/'Raw data'!$AW64)*100</f>
        <v>0</v>
      </c>
      <c r="AD60" s="6">
        <f>('Raw data'!AD64/'Raw data'!$AW64)*100</f>
        <v>0.8318700716</v>
      </c>
      <c r="AE60" s="6">
        <f>('Raw data'!AE64/'Raw data'!$AW64)*100</f>
        <v>0.005069568303</v>
      </c>
      <c r="AF60" s="6">
        <f>('Raw data'!AF64/'Raw data'!$AW64)*100</f>
        <v>0</v>
      </c>
      <c r="AG60" s="6">
        <f>('Raw data'!AG64/'Raw data'!$AW64)*100</f>
        <v>0.01647609699</v>
      </c>
      <c r="AH60" s="6">
        <f>('Raw data'!AH64/'Raw data'!$AW64)*100</f>
        <v>0.01036957153</v>
      </c>
      <c r="AI60" s="6">
        <f>('Raw data'!AI64/'Raw data'!$AW64)*100</f>
        <v>0.001958696844</v>
      </c>
      <c r="AJ60" s="6">
        <f>('Raw data'!AJ64/'Raw data'!$AW64)*100</f>
        <v>48.3913338</v>
      </c>
      <c r="AK60" s="6">
        <f>('Raw data'!AK64/'Raw data'!$AW64)*100</f>
        <v>0.02073914306</v>
      </c>
      <c r="AL60" s="6">
        <f>('Raw data'!AL64/'Raw data'!$AW64)*100</f>
        <v>0.5876090533</v>
      </c>
      <c r="AM60" s="6">
        <f>('Raw data'!AM64/'Raw data'!$AW64)*100</f>
        <v>0.05230872749</v>
      </c>
      <c r="AN60" s="6">
        <f>('Raw data'!AN64/'Raw data'!$AW64)*100</f>
        <v>0</v>
      </c>
      <c r="AO60" s="6">
        <f>('Raw data'!AO64/'Raw data'!$AW64)*100</f>
        <v>0.008986961992</v>
      </c>
      <c r="AP60" s="6">
        <f>('Raw data'!AP64/'Raw data'!$AW64)*100</f>
        <v>0.9010005484</v>
      </c>
      <c r="AQ60" s="6">
        <f>('Raw data'!AQ64/'Raw data'!$AW64)*100</f>
        <v>0</v>
      </c>
      <c r="AR60" s="6">
        <f>('Raw data'!AR64/'Raw data'!$AW64)*100</f>
        <v>0</v>
      </c>
      <c r="AS60" s="6">
        <f>('Raw data'!AS64/'Raw data'!$AW64)*100</f>
        <v>0.00483913338</v>
      </c>
      <c r="AT60" s="6">
        <f>('Raw data'!AT64/'Raw data'!$AW64)*100</f>
        <v>0.009678266761</v>
      </c>
      <c r="AU60" s="6">
        <f>('Raw data'!AU64/'Raw data'!$AW64)*100</f>
        <v>0.03963480673</v>
      </c>
      <c r="AW60" s="6">
        <f t="shared" si="1"/>
        <v>100</v>
      </c>
    </row>
    <row r="61" ht="15.75" customHeight="1">
      <c r="A61" s="4" t="s">
        <v>76</v>
      </c>
      <c r="B61" s="4" t="s">
        <v>5</v>
      </c>
      <c r="C61" s="4"/>
      <c r="D61" s="18">
        <v>4.0</v>
      </c>
      <c r="E61" s="6">
        <f>('Raw data'!E65/'Raw data'!$AW65)*100</f>
        <v>12.60517782</v>
      </c>
      <c r="F61" s="6">
        <f>('Raw data'!F65/'Raw data'!$AW65)*100</f>
        <v>0</v>
      </c>
      <c r="G61" s="6">
        <f>('Raw data'!G65/'Raw data'!$AW65)*100</f>
        <v>0</v>
      </c>
      <c r="H61" s="6">
        <f>('Raw data'!H65/'Raw data'!$AW65)*100</f>
        <v>0.002801150626</v>
      </c>
      <c r="I61" s="6">
        <f>('Raw data'!I65/'Raw data'!$AW65)*100</f>
        <v>0.003124360314</v>
      </c>
      <c r="J61" s="6">
        <f>('Raw data'!J65/'Raw data'!$AW65)*100</f>
        <v>17.77653282</v>
      </c>
      <c r="K61" s="6">
        <f>('Raw data'!K65/'Raw data'!$AW65)*100</f>
        <v>0.001616048438</v>
      </c>
      <c r="L61" s="6">
        <f>('Raw data'!L65/'Raw data'!$AW65)*100</f>
        <v>0</v>
      </c>
      <c r="M61" s="6">
        <f>('Raw data'!M65/'Raw data'!$AW65)*100</f>
        <v>0.8435772848</v>
      </c>
      <c r="N61" s="6">
        <f>('Raw data'!N65/'Raw data'!$AW65)*100</f>
        <v>0</v>
      </c>
      <c r="O61" s="6">
        <f>('Raw data'!O65/'Raw data'!$AW65)*100</f>
        <v>0.02219373189</v>
      </c>
      <c r="P61" s="6">
        <f>('Raw data'!P65/'Raw data'!$AW65)*100</f>
        <v>0</v>
      </c>
      <c r="Q61" s="6">
        <f>('Raw data'!Q65/'Raw data'!$AW65)*100</f>
        <v>0.002801150626</v>
      </c>
      <c r="R61" s="6">
        <f>('Raw data'!R65/'Raw data'!$AW65)*100</f>
        <v>7.013650222</v>
      </c>
      <c r="S61" s="6">
        <f>('Raw data'!S65/'Raw data'!$AW65)*100</f>
        <v>0.003232096877</v>
      </c>
      <c r="T61" s="6">
        <f>('Raw data'!T65/'Raw data'!$AW65)*100</f>
        <v>0.0005386828128</v>
      </c>
      <c r="U61" s="6">
        <f>('Raw data'!U65/'Raw data'!$AW65)*100</f>
        <v>0.001508311876</v>
      </c>
      <c r="V61" s="6">
        <f>('Raw data'!V65/'Raw data'!$AW65)*100</f>
        <v>2.499488251</v>
      </c>
      <c r="W61" s="6">
        <f>('Raw data'!W65/'Raw data'!$AW65)*100</f>
        <v>0</v>
      </c>
      <c r="X61" s="6">
        <f>('Raw data'!X65/'Raw data'!$AW65)*100</f>
        <v>2.919660845</v>
      </c>
      <c r="Y61" s="6">
        <f>('Raw data'!Y65/'Raw data'!$AW65)*100</f>
        <v>0.06140984066</v>
      </c>
      <c r="Z61" s="6">
        <f>('Raw data'!Z65/'Raw data'!$AW65)*100</f>
        <v>0.0002154731251</v>
      </c>
      <c r="AA61" s="6">
        <f>('Raw data'!AA65/'Raw data'!$AW65)*100</f>
        <v>0.002370204376</v>
      </c>
      <c r="AB61" s="6">
        <f>('Raw data'!AB65/'Raw data'!$AW65)*100</f>
        <v>0</v>
      </c>
      <c r="AC61" s="6">
        <f>('Raw data'!AC65/'Raw data'!$AW65)*100</f>
        <v>0</v>
      </c>
      <c r="AD61" s="6">
        <f>('Raw data'!AD65/'Raw data'!$AW65)*100</f>
        <v>0.8371130911</v>
      </c>
      <c r="AE61" s="6">
        <f>('Raw data'!AE65/'Raw data'!$AW65)*100</f>
        <v>0.004848145315</v>
      </c>
      <c r="AF61" s="6">
        <f>('Raw data'!AF65/'Raw data'!$AW65)*100</f>
        <v>0</v>
      </c>
      <c r="AG61" s="6">
        <f>('Raw data'!AG65/'Raw data'!$AW65)*100</f>
        <v>0.01659143063</v>
      </c>
      <c r="AH61" s="6">
        <f>('Raw data'!AH65/'Raw data'!$AW65)*100</f>
        <v>0.003232096877</v>
      </c>
      <c r="AI61" s="6">
        <f>('Raw data'!AI65/'Raw data'!$AW65)*100</f>
        <v>0.001077365626</v>
      </c>
      <c r="AJ61" s="6">
        <f>('Raw data'!AJ65/'Raw data'!$AW65)*100</f>
        <v>53.86828128</v>
      </c>
      <c r="AK61" s="6">
        <f>('Raw data'!AK65/'Raw data'!$AW65)*100</f>
        <v>0.01551406501</v>
      </c>
      <c r="AL61" s="6">
        <f>('Raw data'!AL65/'Raw data'!$AW65)*100</f>
        <v>0.5548432972</v>
      </c>
      <c r="AM61" s="6">
        <f>('Raw data'!AM65/'Raw data'!$AW65)*100</f>
        <v>0.06259494285</v>
      </c>
      <c r="AN61" s="6">
        <f>('Raw data'!AN65/'Raw data'!$AW65)*100</f>
        <v>0</v>
      </c>
      <c r="AO61" s="6">
        <f>('Raw data'!AO65/'Raw data'!$AW65)*100</f>
        <v>0.002585677501</v>
      </c>
      <c r="AP61" s="6">
        <f>('Raw data'!AP65/'Raw data'!$AW65)*100</f>
        <v>0.8166431442</v>
      </c>
      <c r="AQ61" s="6">
        <f>('Raw data'!AQ65/'Raw data'!$AW65)*100</f>
        <v>0</v>
      </c>
      <c r="AR61" s="6">
        <f>('Raw data'!AR65/'Raw data'!$AW65)*100</f>
        <v>0</v>
      </c>
      <c r="AS61" s="6">
        <f>('Raw data'!AS65/'Raw data'!$AW65)*100</f>
        <v>0.003124360314</v>
      </c>
      <c r="AT61" s="6">
        <f>('Raw data'!AT65/'Raw data'!$AW65)*100</f>
        <v>0.01454443595</v>
      </c>
      <c r="AU61" s="6">
        <f>('Raw data'!AU65/'Raw data'!$AW65)*100</f>
        <v>0.03910837221</v>
      </c>
      <c r="AW61" s="6">
        <f t="shared" si="1"/>
        <v>100</v>
      </c>
    </row>
    <row r="62" ht="15.75" customHeight="1">
      <c r="A62" s="4" t="s">
        <v>77</v>
      </c>
      <c r="B62" s="4" t="s">
        <v>5</v>
      </c>
      <c r="C62" s="4"/>
      <c r="D62" s="18">
        <v>4.0</v>
      </c>
      <c r="E62" s="6">
        <f>('Raw data'!E66/'Raw data'!$AW66)*100</f>
        <v>13.07127677</v>
      </c>
      <c r="F62" s="6">
        <f>('Raw data'!F66/'Raw data'!$AW66)*100</f>
        <v>0.0006761005226</v>
      </c>
      <c r="G62" s="6">
        <f>('Raw data'!G66/'Raw data'!$AW66)*100</f>
        <v>0</v>
      </c>
      <c r="H62" s="6">
        <f>('Raw data'!H66/'Raw data'!$AW66)*100</f>
        <v>0.003943919715</v>
      </c>
      <c r="I62" s="6">
        <f>('Raw data'!I66/'Raw data'!$AW66)*100</f>
        <v>0.004056603136</v>
      </c>
      <c r="J62" s="6">
        <f>('Raw data'!J66/'Raw data'!$AW66)*100</f>
        <v>26.4806038</v>
      </c>
      <c r="K62" s="6">
        <f>('Raw data'!K66/'Raw data'!$AW66)*100</f>
        <v>0.002140984988</v>
      </c>
      <c r="L62" s="6">
        <f>('Raw data'!L66/'Raw data'!$AW66)*100</f>
        <v>0</v>
      </c>
      <c r="M62" s="6">
        <f>('Raw data'!M66/'Raw data'!$AW66)*100</f>
        <v>0.3121330746</v>
      </c>
      <c r="N62" s="6">
        <f>('Raw data'!N66/'Raw data'!$AW66)*100</f>
        <v>0</v>
      </c>
      <c r="O62" s="6">
        <f>('Raw data'!O66/'Raw data'!$AW66)*100</f>
        <v>0.03504454376</v>
      </c>
      <c r="P62" s="6">
        <f>('Raw data'!P66/'Raw data'!$AW66)*100</f>
        <v>0</v>
      </c>
      <c r="Q62" s="6">
        <f>('Raw data'!Q66/'Raw data'!$AW66)*100</f>
        <v>0.006197588124</v>
      </c>
      <c r="R62" s="6">
        <f>('Raw data'!R66/'Raw data'!$AW66)*100</f>
        <v>7.515984143</v>
      </c>
      <c r="S62" s="6">
        <f>('Raw data'!S66/'Raw data'!$AW66)*100</f>
        <v>0.003042452352</v>
      </c>
      <c r="T62" s="6">
        <f>('Raw data'!T66/'Raw data'!$AW66)*100</f>
        <v>0.001014150784</v>
      </c>
      <c r="U62" s="6">
        <f>('Raw data'!U66/'Raw data'!$AW66)*100</f>
        <v>0.001014150784</v>
      </c>
      <c r="V62" s="6">
        <f>('Raw data'!V66/'Raw data'!$AW66)*100</f>
        <v>2.298741777</v>
      </c>
      <c r="W62" s="6">
        <f>('Raw data'!W66/'Raw data'!$AW66)*100</f>
        <v>0</v>
      </c>
      <c r="X62" s="6">
        <f>('Raw data'!X66/'Raw data'!$AW66)*100</f>
        <v>2.907232247</v>
      </c>
      <c r="Y62" s="6">
        <f>('Raw data'!Y66/'Raw data'!$AW66)*100</f>
        <v>0.06456759991</v>
      </c>
      <c r="Z62" s="6">
        <f>('Raw data'!Z66/'Raw data'!$AW66)*100</f>
        <v>0.001577567886</v>
      </c>
      <c r="AA62" s="6">
        <f>('Raw data'!AA66/'Raw data'!$AW66)*100</f>
        <v>0.004169286556</v>
      </c>
      <c r="AB62" s="6">
        <f>('Raw data'!AB66/'Raw data'!$AW66)*100</f>
        <v>0</v>
      </c>
      <c r="AC62" s="6">
        <f>('Raw data'!AC66/'Raw data'!$AW66)*100</f>
        <v>0.002929768931</v>
      </c>
      <c r="AD62" s="6">
        <f>('Raw data'!AD66/'Raw data'!$AW66)*100</f>
        <v>0.8034327877</v>
      </c>
      <c r="AE62" s="6">
        <f>('Raw data'!AE66/'Raw data'!$AW66)*100</f>
        <v>0.01160639231</v>
      </c>
      <c r="AF62" s="6">
        <f>('Raw data'!AF66/'Raw data'!$AW66)*100</f>
        <v>0</v>
      </c>
      <c r="AG62" s="6">
        <f>('Raw data'!AG66/'Raw data'!$AW66)*100</f>
        <v>0.01690251307</v>
      </c>
      <c r="AH62" s="6">
        <f>('Raw data'!AH66/'Raw data'!$AW66)*100</f>
        <v>0.003831236295</v>
      </c>
      <c r="AI62" s="6">
        <f>('Raw data'!AI66/'Raw data'!$AW66)*100</f>
        <v>0.001802934727</v>
      </c>
      <c r="AJ62" s="6">
        <f>('Raw data'!AJ66/'Raw data'!$AW66)*100</f>
        <v>44.96068475</v>
      </c>
      <c r="AK62" s="6">
        <f>('Raw data'!AK66/'Raw data'!$AW66)*100</f>
        <v>0.01825471411</v>
      </c>
      <c r="AL62" s="6">
        <f>('Raw data'!AL66/'Raw data'!$AW66)*100</f>
        <v>0.5397535839</v>
      </c>
      <c r="AM62" s="6">
        <f>('Raw data'!AM66/'Raw data'!$AW66)*100</f>
        <v>0.04867923763</v>
      </c>
      <c r="AN62" s="6">
        <f>('Raw data'!AN66/'Raw data'!$AW66)*100</f>
        <v>0</v>
      </c>
      <c r="AO62" s="6">
        <f>('Raw data'!AO66/'Raw data'!$AW66)*100</f>
        <v>0.003831236295</v>
      </c>
      <c r="AP62" s="6">
        <f>('Raw data'!AP66/'Raw data'!$AW66)*100</f>
        <v>0.8147011298</v>
      </c>
      <c r="AQ62" s="6">
        <f>('Raw data'!AQ66/'Raw data'!$AW66)*100</f>
        <v>0</v>
      </c>
      <c r="AR62" s="6">
        <f>('Raw data'!AR66/'Raw data'!$AW66)*100</f>
        <v>0</v>
      </c>
      <c r="AS62" s="6">
        <f>('Raw data'!AS66/'Raw data'!$AW66)*100</f>
        <v>0.004281969977</v>
      </c>
      <c r="AT62" s="6">
        <f>('Raw data'!AT66/'Raw data'!$AW66)*100</f>
        <v>0.02231131725</v>
      </c>
      <c r="AU62" s="6">
        <f>('Raw data'!AU66/'Raw data'!$AW66)*100</f>
        <v>0.03357965929</v>
      </c>
      <c r="AW62" s="6">
        <f t="shared" si="1"/>
        <v>100</v>
      </c>
    </row>
    <row r="63" ht="15.75" customHeight="1">
      <c r="A63" s="4" t="s">
        <v>78</v>
      </c>
      <c r="B63" s="4" t="s">
        <v>63</v>
      </c>
      <c r="C63" s="4"/>
      <c r="D63" s="18">
        <v>4.0</v>
      </c>
      <c r="E63" s="6">
        <f>('Raw data'!E67/'Raw data'!$AW67)*100</f>
        <v>11.66407032</v>
      </c>
      <c r="F63" s="6">
        <f>('Raw data'!F67/'Raw data'!$AW67)*100</f>
        <v>0.0004454060266</v>
      </c>
      <c r="G63" s="6">
        <f>('Raw data'!G67/'Raw data'!$AW67)*100</f>
        <v>0.01302812628</v>
      </c>
      <c r="H63" s="6">
        <f>('Raw data'!H67/'Raw data'!$AW67)*100</f>
        <v>0.003507572459</v>
      </c>
      <c r="I63" s="6">
        <f>('Raw data'!I67/'Raw data'!$AW67)*100</f>
        <v>0.003952978486</v>
      </c>
      <c r="J63" s="6">
        <f>('Raw data'!J67/'Raw data'!$AW67)*100</f>
        <v>21.65786804</v>
      </c>
      <c r="K63" s="6">
        <f>('Raw data'!K67/'Raw data'!$AW67)*100</f>
        <v>0.002449733146</v>
      </c>
      <c r="L63" s="6">
        <f>('Raw data'!L67/'Raw data'!$AW67)*100</f>
        <v>0</v>
      </c>
      <c r="M63" s="6">
        <f>('Raw data'!M67/'Raw data'!$AW67)*100</f>
        <v>0.5834818948</v>
      </c>
      <c r="N63" s="6">
        <f>('Raw data'!N67/'Raw data'!$AW67)*100</f>
        <v>0</v>
      </c>
      <c r="O63" s="6">
        <f>('Raw data'!O67/'Raw data'!$AW67)*100</f>
        <v>0.02032164996</v>
      </c>
      <c r="P63" s="6">
        <f>('Raw data'!P67/'Raw data'!$AW67)*100</f>
        <v>0.002227030133</v>
      </c>
      <c r="Q63" s="6">
        <f>('Raw data'!Q67/'Raw data'!$AW67)*100</f>
        <v>0.001447569586</v>
      </c>
      <c r="R63" s="6">
        <f>('Raw data'!R67/'Raw data'!$AW67)*100</f>
        <v>7.326929137</v>
      </c>
      <c r="S63" s="6">
        <f>('Raw data'!S67/'Raw data'!$AW67)*100</f>
        <v>0.002561084653</v>
      </c>
      <c r="T63" s="6">
        <f>('Raw data'!T67/'Raw data'!$AW67)*100</f>
        <v>0.0002783787666</v>
      </c>
      <c r="U63" s="6">
        <f>('Raw data'!U67/'Raw data'!$AW67)*100</f>
        <v>0.003451896706</v>
      </c>
      <c r="V63" s="6">
        <f>('Raw data'!V67/'Raw data'!$AW67)*100</f>
        <v>2.299408612</v>
      </c>
      <c r="W63" s="6">
        <f>('Raw data'!W67/'Raw data'!$AW67)*100</f>
        <v>0</v>
      </c>
      <c r="X63" s="6">
        <f>('Raw data'!X67/'Raw data'!$AW67)*100</f>
        <v>2.705841611</v>
      </c>
      <c r="Y63" s="6">
        <f>('Raw data'!Y67/'Raw data'!$AW67)*100</f>
        <v>0.05356007469</v>
      </c>
      <c r="Z63" s="6">
        <f>('Raw data'!Z67/'Raw data'!$AW67)*100</f>
        <v>0.0008908120531</v>
      </c>
      <c r="AA63" s="6">
        <f>('Raw data'!AA67/'Raw data'!$AW67)*100</f>
        <v>0.003396220953</v>
      </c>
      <c r="AB63" s="6">
        <f>('Raw data'!AB67/'Raw data'!$AW67)*100</f>
        <v>0</v>
      </c>
      <c r="AC63" s="6">
        <f>('Raw data'!AC67/'Raw data'!$AW67)*100</f>
        <v>0</v>
      </c>
      <c r="AD63" s="6">
        <f>('Raw data'!AD67/'Raw data'!$AW67)*100</f>
        <v>0.8345795423</v>
      </c>
      <c r="AE63" s="6">
        <f>('Raw data'!AE67/'Raw data'!$AW67)*100</f>
        <v>0.004955142046</v>
      </c>
      <c r="AF63" s="6">
        <f>('Raw data'!AF67/'Raw data'!$AW67)*100</f>
        <v>0</v>
      </c>
      <c r="AG63" s="6">
        <f>('Raw data'!AG67/'Raw data'!$AW67)*100</f>
        <v>0.01653569874</v>
      </c>
      <c r="AH63" s="6">
        <f>('Raw data'!AH67/'Raw data'!$AW67)*100</f>
        <v>0.006681090398</v>
      </c>
      <c r="AI63" s="6">
        <f>('Raw data'!AI67/'Raw data'!$AW67)*100</f>
        <v>0.00150324534</v>
      </c>
      <c r="AJ63" s="6">
        <f>('Raw data'!AJ67/'Raw data'!$AW67)*100</f>
        <v>51.22169306</v>
      </c>
      <c r="AK63" s="6">
        <f>('Raw data'!AK67/'Raw data'!$AW67)*100</f>
        <v>0.01803894408</v>
      </c>
      <c r="AL63" s="6">
        <f>('Raw data'!AL67/'Raw data'!$AW67)*100</f>
        <v>0.5706764715</v>
      </c>
      <c r="AM63" s="6">
        <f>('Raw data'!AM67/'Raw data'!$AW67)*100</f>
        <v>0.05762440469</v>
      </c>
      <c r="AN63" s="6">
        <f>('Raw data'!AN67/'Raw data'!$AW67)*100</f>
        <v>0</v>
      </c>
      <c r="AO63" s="6">
        <f>('Raw data'!AO67/'Raw data'!$AW67)*100</f>
        <v>0.005678926839</v>
      </c>
      <c r="AP63" s="6">
        <f>('Raw data'!AP67/'Raw data'!$AW67)*100</f>
        <v>0.8574066011</v>
      </c>
      <c r="AQ63" s="6">
        <f>('Raw data'!AQ67/'Raw data'!$AW67)*100</f>
        <v>0</v>
      </c>
      <c r="AR63" s="6">
        <f>('Raw data'!AR67/'Raw data'!$AW67)*100</f>
        <v>0</v>
      </c>
      <c r="AS63" s="6">
        <f>('Raw data'!AS67/'Raw data'!$AW67)*100</f>
        <v>0.003952978486</v>
      </c>
      <c r="AT63" s="6">
        <f>('Raw data'!AT67/'Raw data'!$AW67)*100</f>
        <v>0.01219298998</v>
      </c>
      <c r="AU63" s="6">
        <f>('Raw data'!AU67/'Raw data'!$AW67)*100</f>
        <v>0.0393627576</v>
      </c>
      <c r="AW63" s="6">
        <f t="shared" si="1"/>
        <v>100</v>
      </c>
    </row>
    <row r="64" ht="15.75" customHeight="1">
      <c r="A64" s="4" t="s">
        <v>79</v>
      </c>
      <c r="B64" s="4" t="s">
        <v>5</v>
      </c>
      <c r="C64" s="4"/>
      <c r="D64" s="18">
        <v>5.0</v>
      </c>
      <c r="E64" s="6">
        <f>('Raw data'!E68/'Raw data'!$AW68)*100</f>
        <v>13.08043082</v>
      </c>
      <c r="F64" s="6">
        <f>('Raw data'!F68/'Raw data'!$AW68)*100</f>
        <v>0</v>
      </c>
      <c r="G64" s="6">
        <f>('Raw data'!G68/'Raw data'!$AW68)*100</f>
        <v>0</v>
      </c>
      <c r="H64" s="6">
        <f>('Raw data'!H68/'Raw data'!$AW68)*100</f>
        <v>0.003190348982</v>
      </c>
      <c r="I64" s="6">
        <f>('Raw data'!I68/'Raw data'!$AW68)*100</f>
        <v>0.003722073812</v>
      </c>
      <c r="J64" s="6">
        <f>('Raw data'!J68/'Raw data'!$AW68)*100</f>
        <v>16.37712477</v>
      </c>
      <c r="K64" s="6">
        <f>('Raw data'!K68/'Raw data'!$AW68)*100</f>
        <v>0.001382484559</v>
      </c>
      <c r="L64" s="6">
        <f>('Raw data'!L68/'Raw data'!$AW68)*100</f>
        <v>0</v>
      </c>
      <c r="M64" s="6">
        <f>('Raw data'!M68/'Raw data'!$AW68)*100</f>
        <v>0.5604379711</v>
      </c>
      <c r="N64" s="6">
        <f>('Raw data'!N68/'Raw data'!$AW68)*100</f>
        <v>0</v>
      </c>
      <c r="O64" s="6">
        <f>('Raw data'!O68/'Raw data'!$AW68)*100</f>
        <v>0.01616443484</v>
      </c>
      <c r="P64" s="6">
        <f>('Raw data'!P68/'Raw data'!$AW68)*100</f>
        <v>0</v>
      </c>
      <c r="Q64" s="6">
        <f>('Raw data'!Q68/'Raw data'!$AW68)*100</f>
        <v>0.0004253798642</v>
      </c>
      <c r="R64" s="6">
        <f>('Raw data'!R68/'Raw data'!$AW68)*100</f>
        <v>7.422878631</v>
      </c>
      <c r="S64" s="6">
        <f>('Raw data'!S68/'Raw data'!$AW68)*100</f>
        <v>0.002445934219</v>
      </c>
      <c r="T64" s="6">
        <f>('Raw data'!T68/'Raw data'!$AW68)*100</f>
        <v>0.0002126899321</v>
      </c>
      <c r="U64" s="6">
        <f>('Raw data'!U68/'Raw data'!$AW68)*100</f>
        <v>0.001276139593</v>
      </c>
      <c r="V64" s="6">
        <f>('Raw data'!V68/'Raw data'!$AW68)*100</f>
        <v>2.860679587</v>
      </c>
      <c r="W64" s="6">
        <f>('Raw data'!W68/'Raw data'!$AW68)*100</f>
        <v>0</v>
      </c>
      <c r="X64" s="6">
        <f>('Raw data'!X68/'Raw data'!$AW68)*100</f>
        <v>0</v>
      </c>
      <c r="Y64" s="6">
        <f>('Raw data'!Y68/'Raw data'!$AW68)*100</f>
        <v>0.05668186691</v>
      </c>
      <c r="Z64" s="6">
        <f>('Raw data'!Z68/'Raw data'!$AW68)*100</f>
        <v>0.0004253798642</v>
      </c>
      <c r="AA64" s="6">
        <f>('Raw data'!AA68/'Raw data'!$AW68)*100</f>
        <v>0.00350938388</v>
      </c>
      <c r="AB64" s="6">
        <f>('Raw data'!AB68/'Raw data'!$AW68)*100</f>
        <v>0</v>
      </c>
      <c r="AC64" s="6">
        <f>('Raw data'!AC68/'Raw data'!$AW68)*100</f>
        <v>0.001276139593</v>
      </c>
      <c r="AD64" s="6">
        <f>('Raw data'!AD68/'Raw data'!$AW68)*100</f>
        <v>0.7135747222</v>
      </c>
      <c r="AE64" s="6">
        <f>('Raw data'!AE68/'Raw data'!$AW68)*100</f>
        <v>0.005210903337</v>
      </c>
      <c r="AF64" s="6">
        <f>('Raw data'!AF68/'Raw data'!$AW68)*100</f>
        <v>0</v>
      </c>
      <c r="AG64" s="6">
        <f>('Raw data'!AG68/'Raw data'!$AW68)*100</f>
        <v>0.01807864423</v>
      </c>
      <c r="AH64" s="6">
        <f>('Raw data'!AH68/'Raw data'!$AW68)*100</f>
        <v>0.004679178506</v>
      </c>
      <c r="AI64" s="6">
        <f>('Raw data'!AI68/'Raw data'!$AW68)*100</f>
        <v>0.001276139593</v>
      </c>
      <c r="AJ64" s="6">
        <f>('Raw data'!AJ68/'Raw data'!$AW68)*100</f>
        <v>55.93745214</v>
      </c>
      <c r="AK64" s="6">
        <f>('Raw data'!AK68/'Raw data'!$AW68)*100</f>
        <v>0.01627077981</v>
      </c>
      <c r="AL64" s="6">
        <f>('Raw data'!AL68/'Raw data'!$AW68)*100</f>
        <v>1.861036906</v>
      </c>
      <c r="AM64" s="6">
        <f>('Raw data'!AM68/'Raw data'!$AW68)*100</f>
        <v>0.07561127086</v>
      </c>
      <c r="AN64" s="6">
        <f>('Raw data'!AN68/'Raw data'!$AW68)*100</f>
        <v>0</v>
      </c>
      <c r="AO64" s="6">
        <f>('Raw data'!AO68/'Raw data'!$AW68)*100</f>
        <v>0.003190348982</v>
      </c>
      <c r="AP64" s="6">
        <f>('Raw data'!AP68/'Raw data'!$AW68)*100</f>
        <v>0.9230743054</v>
      </c>
      <c r="AQ64" s="6">
        <f>('Raw data'!AQ68/'Raw data'!$AW68)*100</f>
        <v>0</v>
      </c>
      <c r="AR64" s="6">
        <f>('Raw data'!AR68/'Raw data'!$AW68)*100</f>
        <v>0</v>
      </c>
      <c r="AS64" s="6">
        <f>('Raw data'!AS68/'Raw data'!$AW68)*100</f>
        <v>0.003296693948</v>
      </c>
      <c r="AT64" s="6">
        <f>('Raw data'!AT68/'Raw data'!$AW68)*100</f>
        <v>0.01233601606</v>
      </c>
      <c r="AU64" s="6">
        <f>('Raw data'!AU68/'Raw data'!$AW68)*100</f>
        <v>0.03264790458</v>
      </c>
      <c r="AW64" s="6">
        <f t="shared" si="1"/>
        <v>100</v>
      </c>
    </row>
    <row r="65" ht="15.75" customHeight="1">
      <c r="A65" s="4" t="s">
        <v>80</v>
      </c>
      <c r="B65" s="4" t="s">
        <v>5</v>
      </c>
      <c r="C65" s="18"/>
      <c r="D65" s="18">
        <v>5.0</v>
      </c>
      <c r="E65" s="6">
        <f>('Raw data'!E69/'Raw data'!$AW69)*100</f>
        <v>15.51150289</v>
      </c>
      <c r="F65" s="6">
        <f>('Raw data'!F69/'Raw data'!$AW69)*100</f>
        <v>0.0002215928984</v>
      </c>
      <c r="G65" s="6">
        <f>('Raw data'!G69/'Raw data'!$AW69)*100</f>
        <v>0.001218760941</v>
      </c>
      <c r="H65" s="6">
        <f>('Raw data'!H69/'Raw data'!$AW69)*100</f>
        <v>0.002548318331</v>
      </c>
      <c r="I65" s="6">
        <f>('Raw data'!I69/'Raw data'!$AW69)*100</f>
        <v>0.00409946862</v>
      </c>
      <c r="J65" s="6">
        <f>('Raw data'!J69/'Raw data'!$AW69)*100</f>
        <v>9.860883978</v>
      </c>
      <c r="K65" s="6">
        <f>('Raw data'!K69/'Raw data'!$AW69)*100</f>
        <v>0.001551150289</v>
      </c>
      <c r="L65" s="6">
        <f>('Raw data'!L69/'Raw data'!$AW69)*100</f>
        <v>0</v>
      </c>
      <c r="M65" s="6">
        <f>('Raw data'!M69/'Raw data'!$AW69)*100</f>
        <v>0.41437872</v>
      </c>
      <c r="N65" s="6">
        <f>('Raw data'!N69/'Raw data'!$AW69)*100</f>
        <v>0</v>
      </c>
      <c r="O65" s="6">
        <f>('Raw data'!O69/'Raw data'!$AW69)*100</f>
        <v>0.02393203303</v>
      </c>
      <c r="P65" s="6">
        <f>('Raw data'!P69/'Raw data'!$AW69)*100</f>
        <v>0</v>
      </c>
      <c r="Q65" s="6">
        <f>('Raw data'!Q69/'Raw data'!$AW69)*100</f>
        <v>0.003213097027</v>
      </c>
      <c r="R65" s="6">
        <f>('Raw data'!R69/'Raw data'!$AW69)*100</f>
        <v>7.556317835</v>
      </c>
      <c r="S65" s="6">
        <f>('Raw data'!S69/'Raw data'!$AW69)*100</f>
        <v>0.003877875722</v>
      </c>
      <c r="T65" s="6">
        <f>('Raw data'!T69/'Raw data'!$AW69)*100</f>
        <v>0.0006647786952</v>
      </c>
      <c r="U65" s="6">
        <f>('Raw data'!U69/'Raw data'!$AW69)*100</f>
        <v>0.0002215928984</v>
      </c>
      <c r="V65" s="6">
        <f>('Raw data'!V69/'Raw data'!$AW69)*100</f>
        <v>2.836389099</v>
      </c>
      <c r="W65" s="6">
        <f>('Raw data'!W69/'Raw data'!$AW69)*100</f>
        <v>0</v>
      </c>
      <c r="X65" s="6">
        <f>('Raw data'!X69/'Raw data'!$AW69)*100</f>
        <v>3.600884599</v>
      </c>
      <c r="Y65" s="6">
        <f>('Raw data'!Y69/'Raw data'!$AW69)*100</f>
        <v>0.04210265069</v>
      </c>
      <c r="Z65" s="6">
        <f>('Raw data'!Z69/'Raw data'!$AW69)*100</f>
        <v>0.0004431857968</v>
      </c>
      <c r="AA65" s="6">
        <f>('Raw data'!AA69/'Raw data'!$AW69)*100</f>
        <v>0.003434689925</v>
      </c>
      <c r="AB65" s="6">
        <f>('Raw data'!AB69/'Raw data'!$AW69)*100</f>
        <v>0</v>
      </c>
      <c r="AC65" s="6">
        <f>('Raw data'!AC69/'Raw data'!$AW69)*100</f>
        <v>0.004653450866</v>
      </c>
      <c r="AD65" s="6">
        <f>('Raw data'!AD69/'Raw data'!$AW69)*100</f>
        <v>0.7334724937</v>
      </c>
      <c r="AE65" s="6">
        <f>('Raw data'!AE69/'Raw data'!$AW69)*100</f>
        <v>0.005207433112</v>
      </c>
      <c r="AF65" s="6">
        <f>('Raw data'!AF69/'Raw data'!$AW69)*100</f>
        <v>0</v>
      </c>
      <c r="AG65" s="6">
        <f>('Raw data'!AG69/'Raw data'!$AW69)*100</f>
        <v>0.01794902477</v>
      </c>
      <c r="AH65" s="6">
        <f>('Raw data'!AH69/'Raw data'!$AW69)*100</f>
        <v>0.002991504128</v>
      </c>
      <c r="AI65" s="6">
        <f>('Raw data'!AI69/'Raw data'!$AW69)*100</f>
        <v>0.001218760941</v>
      </c>
      <c r="AJ65" s="6">
        <f>('Raw data'!AJ69/'Raw data'!$AW69)*100</f>
        <v>56.17379974</v>
      </c>
      <c r="AK65" s="6">
        <f>('Raw data'!AK69/'Raw data'!$AW69)*100</f>
        <v>0.01462513129</v>
      </c>
      <c r="AL65" s="6">
        <f>('Raw data'!AL69/'Raw data'!$AW69)*100</f>
        <v>2.016495375</v>
      </c>
      <c r="AM65" s="6">
        <f>('Raw data'!AM69/'Raw data'!$AW69)*100</f>
        <v>0.05074477373</v>
      </c>
      <c r="AN65" s="6">
        <f>('Raw data'!AN69/'Raw data'!$AW69)*100</f>
        <v>0</v>
      </c>
      <c r="AO65" s="6">
        <f>('Raw data'!AO69/'Raw data'!$AW69)*100</f>
        <v>0.002437521882</v>
      </c>
      <c r="AP65" s="6">
        <f>('Raw data'!AP69/'Raw data'!$AW69)*100</f>
        <v>1.0359468</v>
      </c>
      <c r="AQ65" s="6">
        <f>('Raw data'!AQ69/'Raw data'!$AW69)*100</f>
        <v>0.01041486622</v>
      </c>
      <c r="AR65" s="6">
        <f>('Raw data'!AR69/'Raw data'!$AW69)*100</f>
        <v>0</v>
      </c>
      <c r="AS65" s="6">
        <f>('Raw data'!AS69/'Raw data'!$AW69)*100</f>
        <v>0.003213097027</v>
      </c>
      <c r="AT65" s="6">
        <f>('Raw data'!AT69/'Raw data'!$AW69)*100</f>
        <v>0.01462513129</v>
      </c>
      <c r="AU65" s="6">
        <f>('Raw data'!AU69/'Raw data'!$AW69)*100</f>
        <v>0.04431857968</v>
      </c>
      <c r="AW65" s="6">
        <f t="shared" si="1"/>
        <v>100</v>
      </c>
    </row>
    <row r="66" ht="15.75" customHeight="1">
      <c r="A66" s="4" t="s">
        <v>81</v>
      </c>
      <c r="B66" s="4" t="s">
        <v>5</v>
      </c>
      <c r="C66" s="4"/>
      <c r="D66" s="18">
        <v>5.0</v>
      </c>
      <c r="E66" s="6">
        <f>('Raw data'!E70/'Raw data'!$AW70)*100</f>
        <v>14.87616176</v>
      </c>
      <c r="F66" s="6">
        <f>('Raw data'!F70/'Raw data'!$AW70)*100</f>
        <v>0</v>
      </c>
      <c r="G66" s="6">
        <f>('Raw data'!G70/'Raw data'!$AW70)*100</f>
        <v>0</v>
      </c>
      <c r="H66" s="6">
        <f>('Raw data'!H70/'Raw data'!$AW70)*100</f>
        <v>0.003021720358</v>
      </c>
      <c r="I66" s="6">
        <f>('Raw data'!I70/'Raw data'!$AW70)*100</f>
        <v>0.007205640855</v>
      </c>
      <c r="J66" s="6">
        <f>('Raw data'!J70/'Raw data'!$AW70)*100</f>
        <v>20.2222824</v>
      </c>
      <c r="K66" s="6">
        <f>('Raw data'!K70/'Raw data'!$AW70)*100</f>
        <v>0.001510860179</v>
      </c>
      <c r="L66" s="6">
        <f>('Raw data'!L70/'Raw data'!$AW70)*100</f>
        <v>0</v>
      </c>
      <c r="M66" s="6">
        <f>('Raw data'!M70/'Raw data'!$AW70)*100</f>
        <v>1.255176149</v>
      </c>
      <c r="N66" s="6">
        <f>('Raw data'!N70/'Raw data'!$AW70)*100</f>
        <v>0</v>
      </c>
      <c r="O66" s="6">
        <f>('Raw data'!O70/'Raw data'!$AW70)*100</f>
        <v>0</v>
      </c>
      <c r="P66" s="6">
        <f>('Raw data'!P70/'Raw data'!$AW70)*100</f>
        <v>0</v>
      </c>
      <c r="Q66" s="6">
        <f>('Raw data'!Q70/'Raw data'!$AW70)*100</f>
        <v>0</v>
      </c>
      <c r="R66" s="6">
        <f>('Raw data'!R70/'Raw data'!$AW70)*100</f>
        <v>7.263750861</v>
      </c>
      <c r="S66" s="6">
        <f>('Raw data'!S70/'Raw data'!$AW70)*100</f>
        <v>0.003021720358</v>
      </c>
      <c r="T66" s="6">
        <f>('Raw data'!T70/'Raw data'!$AW70)*100</f>
        <v>0.0005811000689</v>
      </c>
      <c r="U66" s="6">
        <f>('Raw data'!U70/'Raw data'!$AW70)*100</f>
        <v>0</v>
      </c>
      <c r="V66" s="6">
        <f>('Raw data'!V70/'Raw data'!$AW70)*100</f>
        <v>2.928744347</v>
      </c>
      <c r="W66" s="6">
        <f>('Raw data'!W70/'Raw data'!$AW70)*100</f>
        <v>0</v>
      </c>
      <c r="X66" s="6">
        <f>('Raw data'!X70/'Raw data'!$AW70)*100</f>
        <v>4.509336535</v>
      </c>
      <c r="Y66" s="6">
        <f>('Raw data'!Y70/'Raw data'!$AW70)*100</f>
        <v>0.05357742635</v>
      </c>
      <c r="Z66" s="6">
        <f>('Raw data'!Z70/'Raw data'!$AW70)*100</f>
        <v>0.0002324400276</v>
      </c>
      <c r="AA66" s="6">
        <f>('Raw data'!AA70/'Raw data'!$AW70)*100</f>
        <v>0.002556840303</v>
      </c>
      <c r="AB66" s="6">
        <f>('Raw data'!AB70/'Raw data'!$AW70)*100</f>
        <v>0</v>
      </c>
      <c r="AC66" s="6">
        <f>('Raw data'!AC70/'Raw data'!$AW70)*100</f>
        <v>0</v>
      </c>
      <c r="AD66" s="6">
        <f>('Raw data'!AD70/'Raw data'!$AW70)*100</f>
        <v>0.7891338936</v>
      </c>
      <c r="AE66" s="6">
        <f>('Raw data'!AE70/'Raw data'!$AW70)*100</f>
        <v>0.005462340648</v>
      </c>
      <c r="AF66" s="6">
        <f>('Raw data'!AF70/'Raw data'!$AW70)*100</f>
        <v>0</v>
      </c>
      <c r="AG66" s="6">
        <f>('Raw data'!AG70/'Raw data'!$AW70)*100</f>
        <v>0.0160383619</v>
      </c>
      <c r="AH66" s="6">
        <f>('Raw data'!AH70/'Raw data'!$AW70)*100</f>
        <v>0.003021720358</v>
      </c>
      <c r="AI66" s="6">
        <f>('Raw data'!AI70/'Raw data'!$AW70)*100</f>
        <v>0</v>
      </c>
      <c r="AJ66" s="6">
        <f>('Raw data'!AJ70/'Raw data'!$AW70)*100</f>
        <v>44.74470531</v>
      </c>
      <c r="AK66" s="6">
        <f>('Raw data'!AK70/'Raw data'!$AW70)*100</f>
        <v>0.01499238178</v>
      </c>
      <c r="AL66" s="6">
        <f>('Raw data'!AL70/'Raw data'!$AW70)*100</f>
        <v>2.289534272</v>
      </c>
      <c r="AM66" s="6">
        <f>('Raw data'!AM70/'Raw data'!$AW70)*100</f>
        <v>0.08019180951</v>
      </c>
      <c r="AN66" s="6">
        <f>('Raw data'!AN70/'Raw data'!$AW70)*100</f>
        <v>0</v>
      </c>
      <c r="AO66" s="6">
        <f>('Raw data'!AO70/'Raw data'!$AW70)*100</f>
        <v>0.002673060317</v>
      </c>
      <c r="AP66" s="6">
        <f>('Raw data'!AP70/'Raw data'!$AW70)*100</f>
        <v>0.8762989039</v>
      </c>
      <c r="AQ66" s="6">
        <f>('Raw data'!AQ70/'Raw data'!$AW70)*100</f>
        <v>0</v>
      </c>
      <c r="AR66" s="6">
        <f>('Raw data'!AR70/'Raw data'!$AW70)*100</f>
        <v>0</v>
      </c>
      <c r="AS66" s="6">
        <f>('Raw data'!AS70/'Raw data'!$AW70)*100</f>
        <v>0.002905500345</v>
      </c>
      <c r="AT66" s="6">
        <f>('Raw data'!AT70/'Raw data'!$AW70)*100</f>
        <v>0.01313286156</v>
      </c>
      <c r="AU66" s="6">
        <f>('Raw data'!AU70/'Raw data'!$AW70)*100</f>
        <v>0.03474978412</v>
      </c>
      <c r="AW66" s="6">
        <f t="shared" si="1"/>
        <v>100</v>
      </c>
    </row>
    <row r="67" ht="15.75" customHeight="1">
      <c r="A67" s="4" t="s">
        <v>82</v>
      </c>
      <c r="B67" s="4" t="s">
        <v>5</v>
      </c>
      <c r="C67" s="18"/>
      <c r="D67" s="18">
        <v>5.0</v>
      </c>
      <c r="E67" s="6">
        <f>('Raw data'!E71/'Raw data'!$AW71)*100</f>
        <v>11.61471927</v>
      </c>
      <c r="F67" s="6">
        <f>('Raw data'!F71/'Raw data'!$AW71)*100</f>
        <v>0</v>
      </c>
      <c r="G67" s="6">
        <f>('Raw data'!G71/'Raw data'!$AW71)*100</f>
        <v>0</v>
      </c>
      <c r="H67" s="6">
        <f>('Raw data'!H71/'Raw data'!$AW71)*100</f>
        <v>0.002846744918</v>
      </c>
      <c r="I67" s="6">
        <f>('Raw data'!I71/'Raw data'!$AW71)*100</f>
        <v>0.006718318006</v>
      </c>
      <c r="J67" s="6">
        <f>('Raw data'!J71/'Raw data'!$AW71)*100</f>
        <v>32.56676186</v>
      </c>
      <c r="K67" s="6">
        <f>('Raw data'!K71/'Raw data'!$AW71)*100</f>
        <v>0.002049656341</v>
      </c>
      <c r="L67" s="6">
        <f>('Raw data'!L71/'Raw data'!$AW71)*100</f>
        <v>0</v>
      </c>
      <c r="M67" s="6">
        <f>('Raw data'!M71/'Raw data'!$AW71)*100</f>
        <v>0.9462580107</v>
      </c>
      <c r="N67" s="6">
        <f>('Raw data'!N71/'Raw data'!$AW71)*100</f>
        <v>0</v>
      </c>
      <c r="O67" s="6">
        <f>('Raw data'!O71/'Raw data'!$AW71)*100</f>
        <v>0.01150084947</v>
      </c>
      <c r="P67" s="6">
        <f>('Raw data'!P71/'Raw data'!$AW71)*100</f>
        <v>0</v>
      </c>
      <c r="Q67" s="6">
        <f>('Raw data'!Q71/'Raw data'!$AW71)*100</f>
        <v>0</v>
      </c>
      <c r="R67" s="6">
        <f>('Raw data'!R71/'Raw data'!$AW71)*100</f>
        <v>6.388095596</v>
      </c>
      <c r="S67" s="6">
        <f>('Raw data'!S71/'Raw data'!$AW71)*100</f>
        <v>0.002505135528</v>
      </c>
      <c r="T67" s="6">
        <f>('Raw data'!T71/'Raw data'!$AW71)*100</f>
        <v>0</v>
      </c>
      <c r="U67" s="6">
        <f>('Raw data'!U71/'Raw data'!$AW71)*100</f>
        <v>0.001138697967</v>
      </c>
      <c r="V67" s="6">
        <f>('Raw data'!V71/'Raw data'!$AW71)*100</f>
        <v>2.42542667</v>
      </c>
      <c r="W67" s="6">
        <f>('Raw data'!W71/'Raw data'!$AW71)*100</f>
        <v>0</v>
      </c>
      <c r="X67" s="6">
        <f>('Raw data'!X71/'Raw data'!$AW71)*100</f>
        <v>4.463696031</v>
      </c>
      <c r="Y67" s="6">
        <f>('Raw data'!Y71/'Raw data'!$AW71)*100</f>
        <v>0.05146914812</v>
      </c>
      <c r="Z67" s="6">
        <f>('Raw data'!Z71/'Raw data'!$AW71)*100</f>
        <v>0.0005693489836</v>
      </c>
      <c r="AA67" s="6">
        <f>('Raw data'!AA71/'Raw data'!$AW71)*100</f>
        <v>0.002391265731</v>
      </c>
      <c r="AB67" s="6">
        <f>('Raw data'!AB71/'Raw data'!$AW71)*100</f>
        <v>0</v>
      </c>
      <c r="AC67" s="6">
        <f>('Raw data'!AC71/'Raw data'!$AW71)*100</f>
        <v>0</v>
      </c>
      <c r="AD67" s="6">
        <f>('Raw data'!AD71/'Raw data'!$AW71)*100</f>
        <v>0.7230732092</v>
      </c>
      <c r="AE67" s="6">
        <f>('Raw data'!AE71/'Raw data'!$AW71)*100</f>
        <v>0.004896401259</v>
      </c>
      <c r="AF67" s="6">
        <f>('Raw data'!AF71/'Raw data'!$AW71)*100</f>
        <v>0</v>
      </c>
      <c r="AG67" s="6">
        <f>('Raw data'!AG71/'Raw data'!$AW71)*100</f>
        <v>0.01309502662</v>
      </c>
      <c r="AH67" s="6">
        <f>('Raw data'!AH71/'Raw data'!$AW71)*100</f>
        <v>0.003985442885</v>
      </c>
      <c r="AI67" s="6">
        <f>('Raw data'!AI71/'Raw data'!$AW71)*100</f>
        <v>0.001252567764</v>
      </c>
      <c r="AJ67" s="6">
        <f>('Raw data'!AJ71/'Raw data'!$AW71)*100</f>
        <v>38.48799129</v>
      </c>
      <c r="AK67" s="6">
        <f>('Raw data'!AK71/'Raw data'!$AW71)*100</f>
        <v>0.01799142788</v>
      </c>
      <c r="AL67" s="6">
        <f>('Raw data'!AL71/'Raw data'!$AW71)*100</f>
        <v>1.332276622</v>
      </c>
      <c r="AM67" s="6">
        <f>('Raw data'!AM71/'Raw data'!$AW71)*100</f>
        <v>0.04680048645</v>
      </c>
      <c r="AN67" s="6">
        <f>('Raw data'!AN71/'Raw data'!$AW71)*100</f>
        <v>0</v>
      </c>
      <c r="AO67" s="6">
        <f>('Raw data'!AO71/'Raw data'!$AW71)*100</f>
        <v>0.004099312682</v>
      </c>
      <c r="AP67" s="6">
        <f>('Raw data'!AP71/'Raw data'!$AW71)*100</f>
        <v>0.8414977978</v>
      </c>
      <c r="AQ67" s="6">
        <f>('Raw data'!AQ71/'Raw data'!$AW71)*100</f>
        <v>0</v>
      </c>
      <c r="AR67" s="6">
        <f>('Raw data'!AR71/'Raw data'!$AW71)*100</f>
        <v>0</v>
      </c>
      <c r="AS67" s="6">
        <f>('Raw data'!AS71/'Raw data'!$AW71)*100</f>
        <v>0.002391265731</v>
      </c>
      <c r="AT67" s="6">
        <f>('Raw data'!AT71/'Raw data'!$AW71)*100</f>
        <v>0.01013441191</v>
      </c>
      <c r="AU67" s="6">
        <f>('Raw data'!AU71/'Raw data'!$AW71)*100</f>
        <v>0.0243681365</v>
      </c>
      <c r="AW67" s="6">
        <f t="shared" si="1"/>
        <v>100</v>
      </c>
    </row>
    <row r="68" ht="15.75" customHeight="1">
      <c r="A68" s="4" t="s">
        <v>83</v>
      </c>
      <c r="B68" s="4" t="s">
        <v>5</v>
      </c>
      <c r="C68" s="4"/>
      <c r="D68" s="18">
        <v>5.0</v>
      </c>
      <c r="E68" s="6">
        <f>('Raw data'!E72/'Raw data'!$AW72)*100</f>
        <v>12.27467019</v>
      </c>
      <c r="F68" s="6">
        <f>('Raw data'!F72/'Raw data'!$AW72)*100</f>
        <v>0</v>
      </c>
      <c r="G68" s="6">
        <f>('Raw data'!G72/'Raw data'!$AW72)*100</f>
        <v>0</v>
      </c>
      <c r="H68" s="6">
        <f>('Raw data'!H72/'Raw data'!$AW72)*100</f>
        <v>0.003041511197</v>
      </c>
      <c r="I68" s="6">
        <f>('Raw data'!I72/'Raw data'!$AW72)*100</f>
        <v>0.009559035189</v>
      </c>
      <c r="J68" s="6">
        <f>('Raw data'!J72/'Raw data'!$AW72)*100</f>
        <v>18.14044178</v>
      </c>
      <c r="K68" s="6">
        <f>('Raw data'!K72/'Raw data'!$AW72)*100</f>
        <v>0.001412130198</v>
      </c>
      <c r="L68" s="6">
        <f>('Raw data'!L72/'Raw data'!$AW72)*100</f>
        <v>0</v>
      </c>
      <c r="M68" s="6">
        <f>('Raw data'!M72/'Raw data'!$AW72)*100</f>
        <v>1.651106078</v>
      </c>
      <c r="N68" s="6">
        <f>('Raw data'!N72/'Raw data'!$AW72)*100</f>
        <v>0</v>
      </c>
      <c r="O68" s="6">
        <f>('Raw data'!O72/'Raw data'!$AW72)*100</f>
        <v>0</v>
      </c>
      <c r="P68" s="6">
        <f>('Raw data'!P72/'Raw data'!$AW72)*100</f>
        <v>0</v>
      </c>
      <c r="Q68" s="6">
        <f>('Raw data'!Q72/'Raw data'!$AW72)*100</f>
        <v>0</v>
      </c>
      <c r="R68" s="6">
        <f>('Raw data'!R72/'Raw data'!$AW72)*100</f>
        <v>6.626149393</v>
      </c>
      <c r="S68" s="6">
        <f>('Raw data'!S72/'Raw data'!$AW72)*100</f>
        <v>0.003258761996</v>
      </c>
      <c r="T68" s="6">
        <f>('Raw data'!T72/'Raw data'!$AW72)*100</f>
        <v>0.001086253999</v>
      </c>
      <c r="U68" s="6">
        <f>('Raw data'!U72/'Raw data'!$AW72)*100</f>
        <v>0</v>
      </c>
      <c r="V68" s="6">
        <f>('Raw data'!V72/'Raw data'!$AW72)*100</f>
        <v>2.628734677</v>
      </c>
      <c r="W68" s="6">
        <f>('Raw data'!W72/'Raw data'!$AW72)*100</f>
        <v>0</v>
      </c>
      <c r="X68" s="6">
        <f>('Raw data'!X72/'Raw data'!$AW72)*100</f>
        <v>2.139920378</v>
      </c>
      <c r="Y68" s="6">
        <f>('Raw data'!Y72/'Raw data'!$AW72)*100</f>
        <v>0.04366741075</v>
      </c>
      <c r="Z68" s="6">
        <f>('Raw data'!Z72/'Raw data'!$AW72)*100</f>
        <v>0.0007603777991</v>
      </c>
      <c r="AA68" s="6">
        <f>('Raw data'!AA72/'Raw data'!$AW72)*100</f>
        <v>0.003367387396</v>
      </c>
      <c r="AB68" s="6">
        <f>('Raw data'!AB72/'Raw data'!$AW72)*100</f>
        <v>0</v>
      </c>
      <c r="AC68" s="6">
        <f>('Raw data'!AC72/'Raw data'!$AW72)*100</f>
        <v>0.003910514396</v>
      </c>
      <c r="AD68" s="6">
        <f>('Raw data'!AD72/'Raw data'!$AW72)*100</f>
        <v>0.6897712892</v>
      </c>
      <c r="AE68" s="6">
        <f>('Raw data'!AE72/'Raw data'!$AW72)*100</f>
        <v>0.005974396993</v>
      </c>
      <c r="AF68" s="6">
        <f>('Raw data'!AF72/'Raw data'!$AW72)*100</f>
        <v>0</v>
      </c>
      <c r="AG68" s="6">
        <f>('Raw data'!AG72/'Raw data'!$AW72)*100</f>
        <v>0.01629380998</v>
      </c>
      <c r="AH68" s="6">
        <f>('Raw data'!AH72/'Raw data'!$AW72)*100</f>
        <v>0.002824260397</v>
      </c>
      <c r="AI68" s="6">
        <f>('Raw data'!AI72/'Raw data'!$AW72)*100</f>
        <v>0</v>
      </c>
      <c r="AJ68" s="6">
        <f>('Raw data'!AJ72/'Raw data'!$AW72)*100</f>
        <v>52.14019194</v>
      </c>
      <c r="AK68" s="6">
        <f>('Raw data'!AK72/'Raw data'!$AW72)*100</f>
        <v>0.01477305438</v>
      </c>
      <c r="AL68" s="6">
        <f>('Raw data'!AL72/'Raw data'!$AW72)*100</f>
        <v>2.617872137</v>
      </c>
      <c r="AM68" s="6">
        <f>('Raw data'!AM72/'Raw data'!$AW72)*100</f>
        <v>0.07104101152</v>
      </c>
      <c r="AN68" s="6">
        <f>('Raw data'!AN72/'Raw data'!$AW72)*100</f>
        <v>0</v>
      </c>
      <c r="AO68" s="6">
        <f>('Raw data'!AO72/'Raw data'!$AW72)*100</f>
        <v>0.002498384197</v>
      </c>
      <c r="AP68" s="6">
        <f>('Raw data'!AP72/'Raw data'!$AW72)*100</f>
        <v>0.859226913</v>
      </c>
      <c r="AQ68" s="6">
        <f>('Raw data'!AQ72/'Raw data'!$AW72)*100</f>
        <v>0</v>
      </c>
      <c r="AR68" s="6">
        <f>('Raw data'!AR72/'Raw data'!$AW72)*100</f>
        <v>0</v>
      </c>
      <c r="AS68" s="6">
        <f>('Raw data'!AS72/'Raw data'!$AW72)*100</f>
        <v>0.003150136596</v>
      </c>
      <c r="AT68" s="6">
        <f>('Raw data'!AT72/'Raw data'!$AW72)*100</f>
        <v>0.01346954958</v>
      </c>
      <c r="AU68" s="6">
        <f>('Raw data'!AU72/'Raw data'!$AW72)*100</f>
        <v>0.03182724216</v>
      </c>
      <c r="AW68" s="6">
        <f t="shared" si="1"/>
        <v>100</v>
      </c>
    </row>
    <row r="69" ht="15.75" customHeight="1">
      <c r="A69" s="4" t="s">
        <v>84</v>
      </c>
      <c r="B69" s="4" t="s">
        <v>5</v>
      </c>
      <c r="C69" s="4"/>
      <c r="D69" s="18">
        <v>5.0</v>
      </c>
      <c r="E69" s="6">
        <f>('Raw data'!E73/'Raw data'!$AW73)*100</f>
        <v>14.34366771</v>
      </c>
      <c r="F69" s="6">
        <f>('Raw data'!F73/'Raw data'!$AW73)*100</f>
        <v>0</v>
      </c>
      <c r="G69" s="6">
        <f>('Raw data'!G73/'Raw data'!$AW73)*100</f>
        <v>0</v>
      </c>
      <c r="H69" s="6">
        <f>('Raw data'!H73/'Raw data'!$AW73)*100</f>
        <v>0.003065822106</v>
      </c>
      <c r="I69" s="6">
        <f>('Raw data'!I73/'Raw data'!$AW73)*100</f>
        <v>0.006460125151</v>
      </c>
      <c r="J69" s="6">
        <f>('Raw data'!J73/'Raw data'!$AW73)*100</f>
        <v>15.32911053</v>
      </c>
      <c r="K69" s="6">
        <f>('Raw data'!K73/'Raw data'!$AW73)*100</f>
        <v>0.001970885639</v>
      </c>
      <c r="L69" s="6">
        <f>('Raw data'!L73/'Raw data'!$AW73)*100</f>
        <v>0</v>
      </c>
      <c r="M69" s="6">
        <f>('Raw data'!M73/'Raw data'!$AW73)*100</f>
        <v>1.237278207</v>
      </c>
      <c r="N69" s="6">
        <f>('Raw data'!N73/'Raw data'!$AW73)*100</f>
        <v>0</v>
      </c>
      <c r="O69" s="6">
        <f>('Raw data'!O73/'Raw data'!$AW73)*100</f>
        <v>0.02496455143</v>
      </c>
      <c r="P69" s="6">
        <f>('Raw data'!P73/'Raw data'!$AW73)*100</f>
        <v>0</v>
      </c>
      <c r="Q69" s="6">
        <f>('Raw data'!Q73/'Raw data'!$AW73)*100</f>
        <v>0.001861391993</v>
      </c>
      <c r="R69" s="6">
        <f>('Raw data'!R73/'Raw data'!$AW73)*100</f>
        <v>6.569618798</v>
      </c>
      <c r="S69" s="6">
        <f>('Raw data'!S73/'Raw data'!$AW73)*100</f>
        <v>0.003394303046</v>
      </c>
      <c r="T69" s="6">
        <f>('Raw data'!T73/'Raw data'!$AW73)*100</f>
        <v>0.0006569618798</v>
      </c>
      <c r="U69" s="6">
        <f>('Raw data'!U73/'Raw data'!$AW73)*100</f>
        <v>0.001204430113</v>
      </c>
      <c r="V69" s="6">
        <f>('Raw data'!V73/'Raw data'!$AW73)*100</f>
        <v>2.803037354</v>
      </c>
      <c r="W69" s="6">
        <f>('Raw data'!W73/'Raw data'!$AW73)*100</f>
        <v>0</v>
      </c>
      <c r="X69" s="6">
        <f>('Raw data'!X73/'Raw data'!$AW73)*100</f>
        <v>3.131518294</v>
      </c>
      <c r="Y69" s="6">
        <f>('Raw data'!Y73/'Raw data'!$AW73)*100</f>
        <v>0.03394303046</v>
      </c>
      <c r="Z69" s="6">
        <f>('Raw data'!Z73/'Raw data'!$AW73)*100</f>
        <v>0.0006569618798</v>
      </c>
      <c r="AA69" s="6">
        <f>('Raw data'!AA73/'Raw data'!$AW73)*100</f>
        <v>0.002956328459</v>
      </c>
      <c r="AB69" s="6">
        <f>('Raw data'!AB73/'Raw data'!$AW73)*100</f>
        <v>0</v>
      </c>
      <c r="AC69" s="6">
        <f>('Raw data'!AC73/'Raw data'!$AW73)*100</f>
        <v>0.003613290339</v>
      </c>
      <c r="AD69" s="6">
        <f>('Raw data'!AD73/'Raw data'!$AW73)*100</f>
        <v>0.7982086839</v>
      </c>
      <c r="AE69" s="6">
        <f>('Raw data'!AE73/'Raw data'!$AW73)*100</f>
        <v>0.005255695038</v>
      </c>
      <c r="AF69" s="6">
        <f>('Raw data'!AF73/'Raw data'!$AW73)*100</f>
        <v>0</v>
      </c>
      <c r="AG69" s="6">
        <f>('Raw data'!AG73/'Raw data'!$AW73)*100</f>
        <v>0.01708100887</v>
      </c>
      <c r="AH69" s="6">
        <f>('Raw data'!AH73/'Raw data'!$AW73)*100</f>
        <v>0</v>
      </c>
      <c r="AI69" s="6">
        <f>('Raw data'!AI73/'Raw data'!$AW73)*100</f>
        <v>0.001204430113</v>
      </c>
      <c r="AJ69" s="6">
        <f>('Raw data'!AJ73/'Raw data'!$AW73)*100</f>
        <v>53.87087414</v>
      </c>
      <c r="AK69" s="6">
        <f>('Raw data'!AK73/'Raw data'!$AW73)*100</f>
        <v>0.01434366771</v>
      </c>
      <c r="AL69" s="6">
        <f>('Raw data'!AL73/'Raw data'!$AW73)*100</f>
        <v>0.748936543</v>
      </c>
      <c r="AM69" s="6">
        <f>('Raw data'!AM73/'Raw data'!$AW73)*100</f>
        <v>0.0617544167</v>
      </c>
      <c r="AN69" s="6">
        <f>('Raw data'!AN73/'Raw data'!$AW73)*100</f>
        <v>0</v>
      </c>
      <c r="AO69" s="6">
        <f>('Raw data'!AO73/'Raw data'!$AW73)*100</f>
        <v>0.002189872933</v>
      </c>
      <c r="AP69" s="6">
        <f>('Raw data'!AP73/'Raw data'!$AW73)*100</f>
        <v>0.9317909328</v>
      </c>
      <c r="AQ69" s="6">
        <f>('Raw data'!AQ73/'Raw data'!$AW73)*100</f>
        <v>0</v>
      </c>
      <c r="AR69" s="6">
        <f>('Raw data'!AR73/'Raw data'!$AW73)*100</f>
        <v>0</v>
      </c>
      <c r="AS69" s="6">
        <f>('Raw data'!AS73/'Raw data'!$AW73)*100</f>
        <v>0.003065822106</v>
      </c>
      <c r="AT69" s="6">
        <f>('Raw data'!AT73/'Raw data'!$AW73)*100</f>
        <v>0.01281075666</v>
      </c>
      <c r="AU69" s="6">
        <f>('Raw data'!AU73/'Raw data'!$AW73)*100</f>
        <v>0.03350505587</v>
      </c>
      <c r="AW69" s="6">
        <f t="shared" si="1"/>
        <v>100</v>
      </c>
    </row>
    <row r="70" ht="15.75" customHeight="1">
      <c r="A70" s="4" t="s">
        <v>85</v>
      </c>
      <c r="B70" s="4" t="s">
        <v>5</v>
      </c>
      <c r="C70" s="18"/>
      <c r="D70" s="18">
        <v>5.0</v>
      </c>
      <c r="E70" s="6">
        <f>('Raw data'!E74/'Raw data'!$AW74)*100</f>
        <v>12.7618497</v>
      </c>
      <c r="F70" s="6">
        <f>('Raw data'!F74/'Raw data'!$AW74)*100</f>
        <v>0</v>
      </c>
      <c r="G70" s="6">
        <f>('Raw data'!G74/'Raw data'!$AW74)*100</f>
        <v>0</v>
      </c>
      <c r="H70" s="6">
        <f>('Raw data'!H74/'Raw data'!$AW74)*100</f>
        <v>0.003163193517</v>
      </c>
      <c r="I70" s="6">
        <f>('Raw data'!I74/'Raw data'!$AW74)*100</f>
        <v>0.006762689587</v>
      </c>
      <c r="J70" s="6">
        <f>('Raw data'!J74/'Raw data'!$AW74)*100</f>
        <v>19.41546365</v>
      </c>
      <c r="K70" s="6">
        <f>('Raw data'!K74/'Raw data'!$AW74)*100</f>
        <v>0.001636134578</v>
      </c>
      <c r="L70" s="6">
        <f>('Raw data'!L74/'Raw data'!$AW74)*100</f>
        <v>0</v>
      </c>
      <c r="M70" s="6">
        <f>('Raw data'!M74/'Raw data'!$AW74)*100</f>
        <v>1.028583271</v>
      </c>
      <c r="N70" s="6">
        <f>('Raw data'!N74/'Raw data'!$AW74)*100</f>
        <v>0</v>
      </c>
      <c r="O70" s="6">
        <f>('Raw data'!O74/'Raw data'!$AW74)*100</f>
        <v>0.02225143025</v>
      </c>
      <c r="P70" s="6">
        <f>('Raw data'!P74/'Raw data'!$AW74)*100</f>
        <v>0</v>
      </c>
      <c r="Q70" s="6">
        <f>('Raw data'!Q74/'Raw data'!$AW74)*100</f>
        <v>0.002072437132</v>
      </c>
      <c r="R70" s="6">
        <f>('Raw data'!R74/'Raw data'!$AW74)*100</f>
        <v>6.555445874</v>
      </c>
      <c r="S70" s="6">
        <f>('Raw data'!S74/'Raw data'!$AW74)*100</f>
        <v>0.002835966601</v>
      </c>
      <c r="T70" s="6">
        <f>('Raw data'!T74/'Raw data'!$AW74)*100</f>
        <v>0.0007635294695</v>
      </c>
      <c r="U70" s="6">
        <f>('Raw data'!U74/'Raw data'!$AW74)*100</f>
        <v>0</v>
      </c>
      <c r="V70" s="6">
        <f>('Raw data'!V74/'Raw data'!$AW74)*100</f>
        <v>2.694168271</v>
      </c>
      <c r="W70" s="6">
        <f>('Raw data'!W74/'Raw data'!$AW74)*100</f>
        <v>0</v>
      </c>
      <c r="X70" s="6">
        <f>('Raw data'!X74/'Raw data'!$AW74)*100</f>
        <v>2.74870609</v>
      </c>
      <c r="Y70" s="6">
        <f>('Raw data'!Y74/'Raw data'!$AW74)*100</f>
        <v>0.04657529764</v>
      </c>
      <c r="Z70" s="6">
        <f>('Raw data'!Z74/'Raw data'!$AW74)*100</f>
        <v>0.000872605108</v>
      </c>
      <c r="AA70" s="6">
        <f>('Raw data'!AA74/'Raw data'!$AW74)*100</f>
        <v>0.003381344794</v>
      </c>
      <c r="AB70" s="6">
        <f>('Raw data'!AB74/'Raw data'!$AW74)*100</f>
        <v>0</v>
      </c>
      <c r="AC70" s="6">
        <f>('Raw data'!AC74/'Raw data'!$AW74)*100</f>
        <v>0.002726890963</v>
      </c>
      <c r="AD70" s="6">
        <f>('Raw data'!AD74/'Raw data'!$AW74)*100</f>
        <v>0.6893580353</v>
      </c>
      <c r="AE70" s="6">
        <f>('Raw data'!AE74/'Raw data'!$AW74)*100</f>
        <v>0.005453781925</v>
      </c>
      <c r="AF70" s="6">
        <f>('Raw data'!AF74/'Raw data'!$AW74)*100</f>
        <v>0</v>
      </c>
      <c r="AG70" s="6">
        <f>('Raw data'!AG74/'Raw data'!$AW74)*100</f>
        <v>0.01625227014</v>
      </c>
      <c r="AH70" s="6">
        <f>('Raw data'!AH74/'Raw data'!$AW74)*100</f>
        <v>0.003272269155</v>
      </c>
      <c r="AI70" s="6">
        <f>('Raw data'!AI74/'Raw data'!$AW74)*100</f>
        <v>0.001417983301</v>
      </c>
      <c r="AJ70" s="6">
        <f>('Raw data'!AJ74/'Raw data'!$AW74)*100</f>
        <v>51.59277701</v>
      </c>
      <c r="AK70" s="6">
        <f>('Raw data'!AK74/'Raw data'!$AW74)*100</f>
        <v>0.01581596758</v>
      </c>
      <c r="AL70" s="6">
        <f>('Raw data'!AL74/'Raw data'!$AW74)*100</f>
        <v>1.363445481</v>
      </c>
      <c r="AM70" s="6">
        <f>('Raw data'!AM74/'Raw data'!$AW74)*100</f>
        <v>0.07493496365</v>
      </c>
      <c r="AN70" s="6">
        <f>('Raw data'!AN74/'Raw data'!$AW74)*100</f>
        <v>0</v>
      </c>
      <c r="AO70" s="6">
        <f>('Raw data'!AO74/'Raw data'!$AW74)*100</f>
        <v>0.002290588409</v>
      </c>
      <c r="AP70" s="6">
        <f>('Raw data'!AP74/'Raw data'!$AW74)*100</f>
        <v>0.8878756974</v>
      </c>
      <c r="AQ70" s="6">
        <f>('Raw data'!AQ74/'Raw data'!$AW74)*100</f>
        <v>0</v>
      </c>
      <c r="AR70" s="6">
        <f>('Raw data'!AR74/'Raw data'!$AW74)*100</f>
        <v>0</v>
      </c>
      <c r="AS70" s="6">
        <f>('Raw data'!AS74/'Raw data'!$AW74)*100</f>
        <v>0.003381344794</v>
      </c>
      <c r="AT70" s="6">
        <f>('Raw data'!AT74/'Raw data'!$AW74)*100</f>
        <v>0.01287092534</v>
      </c>
      <c r="AU70" s="6">
        <f>('Raw data'!AU74/'Raw data'!$AW74)*100</f>
        <v>0.03359529666</v>
      </c>
      <c r="AW70" s="6">
        <f t="shared" si="1"/>
        <v>100</v>
      </c>
    </row>
    <row r="71" ht="15.75" customHeight="1">
      <c r="A71" s="4" t="s">
        <v>87</v>
      </c>
      <c r="B71" s="4" t="s">
        <v>5</v>
      </c>
      <c r="C71" s="4"/>
      <c r="D71" s="18">
        <v>5.0</v>
      </c>
      <c r="E71" s="6">
        <f>('Raw data'!E76/'Raw data'!$AW76)*100</f>
        <v>13.17715477</v>
      </c>
      <c r="F71" s="6">
        <f>('Raw data'!F76/'Raw data'!$AW76)*100</f>
        <v>0</v>
      </c>
      <c r="G71" s="6">
        <f>('Raw data'!G76/'Raw data'!$AW76)*100</f>
        <v>0</v>
      </c>
      <c r="H71" s="6">
        <f>('Raw data'!H76/'Raw data'!$AW76)*100</f>
        <v>0.002745240576</v>
      </c>
      <c r="I71" s="6">
        <f>('Raw data'!I76/'Raw data'!$AW76)*100</f>
        <v>0.005161052284</v>
      </c>
      <c r="J71" s="6">
        <f>('Raw data'!J76/'Raw data'!$AW76)*100</f>
        <v>22.4011631</v>
      </c>
      <c r="K71" s="6">
        <f>('Raw data'!K76/'Raw data'!$AW76)*100</f>
        <v>0.001647144346</v>
      </c>
      <c r="L71" s="6">
        <f>('Raw data'!L76/'Raw data'!$AW76)*100</f>
        <v>0</v>
      </c>
      <c r="M71" s="6">
        <f>('Raw data'!M76/'Raw data'!$AW76)*100</f>
        <v>0.7510978217</v>
      </c>
      <c r="N71" s="6">
        <f>('Raw data'!N76/'Raw data'!$AW76)*100</f>
        <v>0</v>
      </c>
      <c r="O71" s="6">
        <f>('Raw data'!O76/'Raw data'!$AW76)*100</f>
        <v>0.02020497064</v>
      </c>
      <c r="P71" s="6">
        <f>('Raw data'!P76/'Raw data'!$AW76)*100</f>
        <v>0</v>
      </c>
      <c r="Q71" s="6">
        <f>('Raw data'!Q76/'Raw data'!$AW76)*100</f>
        <v>0</v>
      </c>
      <c r="R71" s="6">
        <f>('Raw data'!R76/'Raw data'!$AW76)*100</f>
        <v>6.489748723</v>
      </c>
      <c r="S71" s="6">
        <f>('Raw data'!S76/'Raw data'!$AW76)*100</f>
        <v>0.002196192461</v>
      </c>
      <c r="T71" s="6">
        <f>('Raw data'!T76/'Raw data'!$AW76)*100</f>
        <v>0</v>
      </c>
      <c r="U71" s="6">
        <f>('Raw data'!U76/'Raw data'!$AW76)*100</f>
        <v>0.0009882866075</v>
      </c>
      <c r="V71" s="6">
        <f>('Raw data'!V76/'Raw data'!$AW76)*100</f>
        <v>2.415811707</v>
      </c>
      <c r="W71" s="6">
        <f>('Raw data'!W76/'Raw data'!$AW76)*100</f>
        <v>0</v>
      </c>
      <c r="X71" s="6">
        <f>('Raw data'!X76/'Raw data'!$AW76)*100</f>
        <v>3.777451033</v>
      </c>
      <c r="Y71" s="6">
        <f>('Raw data'!Y76/'Raw data'!$AW76)*100</f>
        <v>0.04370422998</v>
      </c>
      <c r="Z71" s="6">
        <f>('Raw data'!Z76/'Raw data'!$AW76)*100</f>
        <v>0.0003294288692</v>
      </c>
      <c r="AA71" s="6">
        <f>('Raw data'!AA76/'Raw data'!$AW76)*100</f>
        <v>0.002745240576</v>
      </c>
      <c r="AB71" s="6">
        <f>('Raw data'!AB76/'Raw data'!$AW76)*100</f>
        <v>0</v>
      </c>
      <c r="AC71" s="6">
        <f>('Raw data'!AC76/'Raw data'!$AW76)*100</f>
        <v>0</v>
      </c>
      <c r="AD71" s="6">
        <f>('Raw data'!AD76/'Raw data'!$AW76)*100</f>
        <v>0.7840407086</v>
      </c>
      <c r="AE71" s="6">
        <f>('Raw data'!AE76/'Raw data'!$AW76)*100</f>
        <v>0.005270861907</v>
      </c>
      <c r="AF71" s="6">
        <f>('Raw data'!AF76/'Raw data'!$AW76)*100</f>
        <v>0</v>
      </c>
      <c r="AG71" s="6">
        <f>('Raw data'!AG76/'Raw data'!$AW76)*100</f>
        <v>0.01504391836</v>
      </c>
      <c r="AH71" s="6">
        <f>('Raw data'!AH76/'Raw data'!$AW76)*100</f>
        <v>0</v>
      </c>
      <c r="AI71" s="6">
        <f>('Raw data'!AI76/'Raw data'!$AW76)*100</f>
        <v>0.001207905854</v>
      </c>
      <c r="AJ71" s="6">
        <f>('Raw data'!AJ76/'Raw data'!$AW76)*100</f>
        <v>47.43775716</v>
      </c>
      <c r="AK71" s="6">
        <f>('Raw data'!AK76/'Raw data'!$AW76)*100</f>
        <v>0.01493410874</v>
      </c>
      <c r="AL71" s="6">
        <f>('Raw data'!AL76/'Raw data'!$AW76)*100</f>
        <v>1.789896856</v>
      </c>
      <c r="AM71" s="6">
        <f>('Raw data'!AM76/'Raw data'!$AW76)*100</f>
        <v>0.06928987215</v>
      </c>
      <c r="AN71" s="6">
        <f>('Raw data'!AN76/'Raw data'!$AW76)*100</f>
        <v>0</v>
      </c>
      <c r="AO71" s="6">
        <f>('Raw data'!AO76/'Raw data'!$AW76)*100</f>
        <v>0.003074669446</v>
      </c>
      <c r="AP71" s="6">
        <f>('Raw data'!AP76/'Raw data'!$AW76)*100</f>
        <v>0.7401168594</v>
      </c>
      <c r="AQ71" s="6">
        <f>('Raw data'!AQ76/'Raw data'!$AW76)*100</f>
        <v>0</v>
      </c>
      <c r="AR71" s="6">
        <f>('Raw data'!AR76/'Raw data'!$AW76)*100</f>
        <v>0</v>
      </c>
      <c r="AS71" s="6">
        <f>('Raw data'!AS76/'Raw data'!$AW76)*100</f>
        <v>0.003074669446</v>
      </c>
      <c r="AT71" s="6">
        <f>('Raw data'!AT76/'Raw data'!$AW76)*100</f>
        <v>0.01076134306</v>
      </c>
      <c r="AU71" s="6">
        <f>('Raw data'!AU76/'Raw data'!$AW76)*100</f>
        <v>0.03338212541</v>
      </c>
      <c r="AW71" s="6">
        <f t="shared" si="1"/>
        <v>100</v>
      </c>
    </row>
    <row r="72" ht="15.75" customHeight="1">
      <c r="A72" s="4" t="s">
        <v>88</v>
      </c>
      <c r="B72" s="4" t="s">
        <v>5</v>
      </c>
      <c r="C72" s="4"/>
      <c r="D72" s="18">
        <v>5.0</v>
      </c>
      <c r="E72" s="6">
        <f>('Raw data'!E77/'Raw data'!$AW77)*100</f>
        <v>16.11954511</v>
      </c>
      <c r="F72" s="6">
        <f>('Raw data'!F77/'Raw data'!$AW77)*100</f>
        <v>0.0009607675893</v>
      </c>
      <c r="G72" s="6">
        <f>('Raw data'!G77/'Raw data'!$AW77)*100</f>
        <v>0</v>
      </c>
      <c r="H72" s="6">
        <f>('Raw data'!H77/'Raw data'!$AW77)*100</f>
        <v>0.00245529495</v>
      </c>
      <c r="I72" s="6">
        <f>('Raw data'!I77/'Raw data'!$AW77)*100</f>
        <v>0.002562046905</v>
      </c>
      <c r="J72" s="6">
        <f>('Raw data'!J77/'Raw data'!$AW77)*100</f>
        <v>5.796631122</v>
      </c>
      <c r="K72" s="6">
        <f>('Raw data'!K77/'Raw data'!$AW77)*100</f>
        <v>0.001387775407</v>
      </c>
      <c r="L72" s="6">
        <f>('Raw data'!L77/'Raw data'!$AW77)*100</f>
        <v>0</v>
      </c>
      <c r="M72" s="6">
        <f>('Raw data'!M77/'Raw data'!$AW77)*100</f>
        <v>0.3191883435</v>
      </c>
      <c r="N72" s="6">
        <f>('Raw data'!N77/'Raw data'!$AW77)*100</f>
        <v>0</v>
      </c>
      <c r="O72" s="6">
        <f>('Raw data'!O77/'Raw data'!$AW77)*100</f>
        <v>0.0390712153</v>
      </c>
      <c r="P72" s="6">
        <f>('Raw data'!P77/'Raw data'!$AW77)*100</f>
        <v>0</v>
      </c>
      <c r="Q72" s="6">
        <f>('Raw data'!Q77/'Raw data'!$AW77)*100</f>
        <v>0.004376830129</v>
      </c>
      <c r="R72" s="6">
        <f>('Raw data'!R77/'Raw data'!$AW77)*100</f>
        <v>8.742985062</v>
      </c>
      <c r="S72" s="6">
        <f>('Raw data'!S77/'Raw data'!$AW77)*100</f>
        <v>0.003736318403</v>
      </c>
      <c r="T72" s="6">
        <f>('Raw data'!T77/'Raw data'!$AW77)*100</f>
        <v>0.0005337597718</v>
      </c>
      <c r="U72" s="6">
        <f>('Raw data'!U77/'Raw data'!$AW77)*100</f>
        <v>0</v>
      </c>
      <c r="V72" s="6">
        <f>('Raw data'!V77/'Raw data'!$AW77)*100</f>
        <v>3.768343989</v>
      </c>
      <c r="W72" s="6">
        <f>('Raw data'!W77/'Raw data'!$AW77)*100</f>
        <v>0</v>
      </c>
      <c r="X72" s="6">
        <f>('Raw data'!X77/'Raw data'!$AW77)*100</f>
        <v>3.319985781</v>
      </c>
      <c r="Y72" s="6">
        <f>('Raw data'!Y77/'Raw data'!$AW77)*100</f>
        <v>0.03544164885</v>
      </c>
      <c r="Z72" s="6">
        <f>('Raw data'!Z77/'Raw data'!$AW77)*100</f>
        <v>0.0004270078174</v>
      </c>
      <c r="AA72" s="6">
        <f>('Raw data'!AA77/'Raw data'!$AW77)*100</f>
        <v>0.003309310585</v>
      </c>
      <c r="AB72" s="6">
        <f>('Raw data'!AB77/'Raw data'!$AW77)*100</f>
        <v>0.04782487555</v>
      </c>
      <c r="AC72" s="6">
        <f>('Raw data'!AC77/'Raw data'!$AW77)*100</f>
        <v>0.009180668075</v>
      </c>
      <c r="AD72" s="6">
        <f>('Raw data'!AD77/'Raw data'!$AW77)*100</f>
        <v>0.6864150665</v>
      </c>
      <c r="AE72" s="6">
        <f>('Raw data'!AE77/'Raw data'!$AW77)*100</f>
        <v>0.004803837946</v>
      </c>
      <c r="AF72" s="6">
        <f>('Raw data'!AF77/'Raw data'!$AW77)*100</f>
        <v>0</v>
      </c>
      <c r="AG72" s="6">
        <f>('Raw data'!AG77/'Raw data'!$AW77)*100</f>
        <v>0.02220440651</v>
      </c>
      <c r="AH72" s="6">
        <f>('Raw data'!AH77/'Raw data'!$AW77)*100</f>
        <v>0.003095806676</v>
      </c>
      <c r="AI72" s="6">
        <f>('Raw data'!AI77/'Raw data'!$AW77)*100</f>
        <v>0.0008540156349</v>
      </c>
      <c r="AJ72" s="6">
        <f>('Raw data'!AJ77/'Raw data'!$AW77)*100</f>
        <v>59.46083858</v>
      </c>
      <c r="AK72" s="6">
        <f>('Raw data'!AK77/'Raw data'!$AW77)*100</f>
        <v>0.01398450602</v>
      </c>
      <c r="AL72" s="6">
        <f>('Raw data'!AL77/'Raw data'!$AW77)*100</f>
        <v>0.3971172702</v>
      </c>
      <c r="AM72" s="6">
        <f>('Raw data'!AM77/'Raw data'!$AW77)*100</f>
        <v>0.0182545842</v>
      </c>
      <c r="AN72" s="6">
        <f>('Raw data'!AN77/'Raw data'!$AW77)*100</f>
        <v>0</v>
      </c>
      <c r="AO72" s="6">
        <f>('Raw data'!AO77/'Raw data'!$AW77)*100</f>
        <v>0.001921535179</v>
      </c>
      <c r="AP72" s="6">
        <f>('Raw data'!AP77/'Raw data'!$AW77)*100</f>
        <v>1.110220325</v>
      </c>
      <c r="AQ72" s="6">
        <f>('Raw data'!AQ77/'Raw data'!$AW77)*100</f>
        <v>0</v>
      </c>
      <c r="AR72" s="6">
        <f>('Raw data'!AR77/'Raw data'!$AW77)*100</f>
        <v>0</v>
      </c>
      <c r="AS72" s="6">
        <f>('Raw data'!AS77/'Raw data'!$AW77)*100</f>
        <v>0.002668798859</v>
      </c>
      <c r="AT72" s="6">
        <f>('Raw data'!AT77/'Raw data'!$AW77)*100</f>
        <v>0.01569253729</v>
      </c>
      <c r="AU72" s="6">
        <f>('Raw data'!AU77/'Raw data'!$AW77)*100</f>
        <v>0.0439818052</v>
      </c>
      <c r="AW72" s="6">
        <f t="shared" si="1"/>
        <v>100</v>
      </c>
    </row>
    <row r="73" ht="15.75" customHeight="1">
      <c r="A73" s="4" t="s">
        <v>89</v>
      </c>
      <c r="B73" s="4" t="s">
        <v>5</v>
      </c>
      <c r="C73" s="4"/>
      <c r="D73" s="18">
        <v>5.0</v>
      </c>
      <c r="E73" s="6">
        <f>('Raw data'!E78/'Raw data'!$AW78)*100</f>
        <v>14.98873591</v>
      </c>
      <c r="F73" s="6">
        <f>('Raw data'!F78/'Raw data'!$AW78)*100</f>
        <v>0</v>
      </c>
      <c r="G73" s="6">
        <f>('Raw data'!G78/'Raw data'!$AW78)*100</f>
        <v>0</v>
      </c>
      <c r="H73" s="6">
        <f>('Raw data'!H78/'Raw data'!$AW78)*100</f>
        <v>0.003268220612</v>
      </c>
      <c r="I73" s="6">
        <f>('Raw data'!I78/'Raw data'!$AW78)*100</f>
        <v>0.003268220612</v>
      </c>
      <c r="J73" s="6">
        <f>('Raw data'!J78/'Raw data'!$AW78)*100</f>
        <v>21.86326892</v>
      </c>
      <c r="K73" s="6">
        <f>('Raw data'!K78/'Raw data'!$AW78)*100</f>
        <v>0.002028550724</v>
      </c>
      <c r="L73" s="6">
        <f>('Raw data'!L78/'Raw data'!$AW78)*100</f>
        <v>0</v>
      </c>
      <c r="M73" s="6">
        <f>('Raw data'!M78/'Raw data'!$AW78)*100</f>
        <v>0.3020286634</v>
      </c>
      <c r="N73" s="6">
        <f>('Raw data'!N78/'Raw data'!$AW78)*100</f>
        <v>0</v>
      </c>
      <c r="O73" s="6">
        <f>('Raw data'!O78/'Raw data'!$AW78)*100</f>
        <v>0.03245681159</v>
      </c>
      <c r="P73" s="6">
        <f>('Raw data'!P78/'Raw data'!$AW78)*100</f>
        <v>0</v>
      </c>
      <c r="Q73" s="6">
        <f>('Raw data'!Q78/'Raw data'!$AW78)*100</f>
        <v>0.01600301127</v>
      </c>
      <c r="R73" s="6">
        <f>('Raw data'!R78/'Raw data'!$AW78)*100</f>
        <v>8.339597423</v>
      </c>
      <c r="S73" s="6">
        <f>('Raw data'!S78/'Raw data'!$AW78)*100</f>
        <v>0.004169798711</v>
      </c>
      <c r="T73" s="6">
        <f>('Raw data'!T78/'Raw data'!$AW78)*100</f>
        <v>0.001014275362</v>
      </c>
      <c r="U73" s="6">
        <f>('Raw data'!U78/'Raw data'!$AW78)*100</f>
        <v>0.0007888808373</v>
      </c>
      <c r="V73" s="6">
        <f>('Raw data'!V78/'Raw data'!$AW78)*100</f>
        <v>2.659655394</v>
      </c>
      <c r="W73" s="6">
        <f>('Raw data'!W78/'Raw data'!$AW78)*100</f>
        <v>0</v>
      </c>
      <c r="X73" s="6">
        <f>('Raw data'!X78/'Raw data'!$AW78)*100</f>
        <v>3.628851852</v>
      </c>
      <c r="Y73" s="6">
        <f>('Raw data'!Y78/'Raw data'!$AW78)*100</f>
        <v>0.03606312399</v>
      </c>
      <c r="Z73" s="6">
        <f>('Raw data'!Z78/'Raw data'!$AW78)*100</f>
        <v>0.0005634863124</v>
      </c>
      <c r="AA73" s="6">
        <f>('Raw data'!AA78/'Raw data'!$AW78)*100</f>
        <v>0.003042826087</v>
      </c>
      <c r="AB73" s="6">
        <f>('Raw data'!AB78/'Raw data'!$AW78)*100</f>
        <v>0</v>
      </c>
      <c r="AC73" s="6">
        <f>('Raw data'!AC78/'Raw data'!$AW78)*100</f>
        <v>0.009917359097</v>
      </c>
      <c r="AD73" s="6">
        <f>('Raw data'!AD78/'Raw data'!$AW78)*100</f>
        <v>0.5837718196</v>
      </c>
      <c r="AE73" s="6">
        <f>('Raw data'!AE78/'Raw data'!$AW78)*100</f>
        <v>0.006536441223</v>
      </c>
      <c r="AF73" s="6">
        <f>('Raw data'!AF78/'Raw data'!$AW78)*100</f>
        <v>0</v>
      </c>
      <c r="AG73" s="6">
        <f>('Raw data'!AG78/'Raw data'!$AW78)*100</f>
        <v>0.02096169082</v>
      </c>
      <c r="AH73" s="6">
        <f>('Raw data'!AH78/'Raw data'!$AW78)*100</f>
        <v>0.003042826087</v>
      </c>
      <c r="AI73" s="6">
        <f>('Raw data'!AI78/'Raw data'!$AW78)*100</f>
        <v>0</v>
      </c>
      <c r="AJ73" s="6">
        <f>('Raw data'!AJ78/'Raw data'!$AW78)*100</f>
        <v>45.98048309</v>
      </c>
      <c r="AK73" s="6">
        <f>('Raw data'!AK78/'Raw data'!$AW78)*100</f>
        <v>0.01634110306</v>
      </c>
      <c r="AL73" s="6">
        <f>('Raw data'!AL78/'Raw data'!$AW78)*100</f>
        <v>0.4485351046</v>
      </c>
      <c r="AM73" s="6">
        <f>('Raw data'!AM78/'Raw data'!$AW78)*100</f>
        <v>0.03324569243</v>
      </c>
      <c r="AN73" s="6">
        <f>('Raw data'!AN78/'Raw data'!$AW78)*100</f>
        <v>0</v>
      </c>
      <c r="AO73" s="6">
        <f>('Raw data'!AO78/'Raw data'!$AW78)*100</f>
        <v>0.002366642512</v>
      </c>
      <c r="AP73" s="6">
        <f>('Raw data'!AP78/'Raw data'!$AW78)*100</f>
        <v>0.9624346215</v>
      </c>
      <c r="AQ73" s="6">
        <f>('Raw data'!AQ78/'Raw data'!$AW78)*100</f>
        <v>0</v>
      </c>
      <c r="AR73" s="6">
        <f>('Raw data'!AR78/'Raw data'!$AW78)*100</f>
        <v>0</v>
      </c>
      <c r="AS73" s="6">
        <f>('Raw data'!AS78/'Raw data'!$AW78)*100</f>
        <v>0.002253945249</v>
      </c>
      <c r="AT73" s="6">
        <f>('Raw data'!AT78/'Raw data'!$AW78)*100</f>
        <v>0.01510143317</v>
      </c>
      <c r="AU73" s="6">
        <f>('Raw data'!AU78/'Raw data'!$AW78)*100</f>
        <v>0.03020286634</v>
      </c>
      <c r="AW73" s="6">
        <f t="shared" si="1"/>
        <v>100</v>
      </c>
    </row>
    <row r="74" ht="15.75" customHeight="1">
      <c r="A74" s="4" t="s">
        <v>90</v>
      </c>
      <c r="B74" s="4" t="s">
        <v>5</v>
      </c>
      <c r="C74" s="4"/>
      <c r="D74" s="18">
        <v>5.0</v>
      </c>
      <c r="E74" s="6">
        <f>('Raw data'!E79/'Raw data'!$AW79)*100</f>
        <v>15.29941862</v>
      </c>
      <c r="F74" s="6">
        <f>('Raw data'!F79/'Raw data'!$AW79)*100</f>
        <v>0.001699935402</v>
      </c>
      <c r="G74" s="6">
        <f>('Raw data'!G79/'Raw data'!$AW79)*100</f>
        <v>0.02079920963</v>
      </c>
      <c r="H74" s="6">
        <f>('Raw data'!H79/'Raw data'!$AW79)*100</f>
        <v>0.002899889804</v>
      </c>
      <c r="I74" s="6">
        <f>('Raw data'!I79/'Raw data'!$AW79)*100</f>
        <v>0.008699669413</v>
      </c>
      <c r="J74" s="6">
        <f>('Raw data'!J79/'Raw data'!$AW79)*100</f>
        <v>4.719820647</v>
      </c>
      <c r="K74" s="6">
        <f>('Raw data'!K79/'Raw data'!$AW79)*100</f>
        <v>0.001899927803</v>
      </c>
      <c r="L74" s="6">
        <f>('Raw data'!L79/'Raw data'!$AW79)*100</f>
        <v>0</v>
      </c>
      <c r="M74" s="6">
        <f>('Raw data'!M79/'Raw data'!$AW79)*100</f>
        <v>0.3289874985</v>
      </c>
      <c r="N74" s="6">
        <f>('Raw data'!N79/'Raw data'!$AW79)*100</f>
        <v>0.02209916023</v>
      </c>
      <c r="O74" s="6">
        <f>('Raw data'!O79/'Raw data'!$AW79)*100</f>
        <v>0.03239876885</v>
      </c>
      <c r="P74" s="6">
        <f>('Raw data'!P79/'Raw data'!$AW79)*100</f>
        <v>0</v>
      </c>
      <c r="Q74" s="6">
        <f>('Raw data'!Q79/'Raw data'!$AW79)*100</f>
        <v>0.003999848006</v>
      </c>
      <c r="R74" s="6">
        <f>('Raw data'!R79/'Raw data'!$AW79)*100</f>
        <v>8.809665233</v>
      </c>
      <c r="S74" s="6">
        <f>('Raw data'!S79/'Raw data'!$AW79)*100</f>
        <v>0.003799855605</v>
      </c>
      <c r="T74" s="6">
        <f>('Raw data'!T79/'Raw data'!$AW79)*100</f>
        <v>0.0005999772009</v>
      </c>
      <c r="U74" s="6">
        <f>('Raw data'!U79/'Raw data'!$AW79)*100</f>
        <v>0.003299874605</v>
      </c>
      <c r="V74" s="6">
        <f>('Raw data'!V79/'Raw data'!$AW79)*100</f>
        <v>3.269875745</v>
      </c>
      <c r="W74" s="6">
        <f>('Raw data'!W79/'Raw data'!$AW79)*100</f>
        <v>0</v>
      </c>
      <c r="X74" s="6">
        <f>('Raw data'!X79/'Raw data'!$AW79)*100</f>
        <v>3.009885624</v>
      </c>
      <c r="Y74" s="6">
        <f>('Raw data'!Y79/'Raw data'!$AW79)*100</f>
        <v>0.1019961241</v>
      </c>
      <c r="Z74" s="6">
        <f>('Raw data'!Z79/'Raw data'!$AW79)*100</f>
        <v>0.001399946802</v>
      </c>
      <c r="AA74" s="6">
        <f>('Raw data'!AA79/'Raw data'!$AW79)*100</f>
        <v>0.003999848006</v>
      </c>
      <c r="AB74" s="6">
        <f>('Raw data'!AB79/'Raw data'!$AW79)*100</f>
        <v>0.04749819507</v>
      </c>
      <c r="AC74" s="6">
        <f>('Raw data'!AC79/'Raw data'!$AW79)*100</f>
        <v>0.005999772009</v>
      </c>
      <c r="AD74" s="6">
        <f>('Raw data'!AD79/'Raw data'!$AW79)*100</f>
        <v>0.703973249</v>
      </c>
      <c r="AE74" s="6">
        <f>('Raw data'!AE79/'Raw data'!$AW79)*100</f>
        <v>0.009499639014</v>
      </c>
      <c r="AF74" s="6">
        <f>('Raw data'!AF79/'Raw data'!$AW79)*100</f>
        <v>0.01189954782</v>
      </c>
      <c r="AG74" s="6">
        <f>('Raw data'!AG79/'Raw data'!$AW79)*100</f>
        <v>0.01899927803</v>
      </c>
      <c r="AH74" s="6">
        <f>('Raw data'!AH79/'Raw data'!$AW79)*100</f>
        <v>0.002899889804</v>
      </c>
      <c r="AI74" s="6">
        <f>('Raw data'!AI79/'Raw data'!$AW79)*100</f>
        <v>0.001099958202</v>
      </c>
      <c r="AJ74" s="6">
        <f>('Raw data'!AJ79/'Raw data'!$AW79)*100</f>
        <v>61.69765549</v>
      </c>
      <c r="AK74" s="6">
        <f>('Raw data'!AK79/'Raw data'!$AW79)*100</f>
        <v>0.01519942242</v>
      </c>
      <c r="AL74" s="6">
        <f>('Raw data'!AL79/'Raw data'!$AW79)*100</f>
        <v>0.710972983</v>
      </c>
      <c r="AM74" s="6">
        <f>('Raw data'!AM79/'Raw data'!$AW79)*100</f>
        <v>0.01459944522</v>
      </c>
      <c r="AN74" s="6">
        <f>('Raw data'!AN79/'Raw data'!$AW79)*100</f>
        <v>0</v>
      </c>
      <c r="AO74" s="6">
        <f>('Raw data'!AO79/'Raw data'!$AW79)*100</f>
        <v>0.002999886004</v>
      </c>
      <c r="AP74" s="6">
        <f>('Raw data'!AP79/'Raw data'!$AW79)*100</f>
        <v>0.9989620394</v>
      </c>
      <c r="AQ74" s="6">
        <f>('Raw data'!AQ79/'Raw data'!$AW79)*100</f>
        <v>0.02279913363</v>
      </c>
      <c r="AR74" s="6">
        <f>('Raw data'!AR79/'Raw data'!$AW79)*100</f>
        <v>0</v>
      </c>
      <c r="AS74" s="6">
        <f>('Raw data'!AS79/'Raw data'!$AW79)*100</f>
        <v>0.005499791008</v>
      </c>
      <c r="AT74" s="6">
        <f>('Raw data'!AT79/'Raw data'!$AW79)*100</f>
        <v>0.01289950982</v>
      </c>
      <c r="AU74" s="6">
        <f>('Raw data'!AU79/'Raw data'!$AW79)*100</f>
        <v>0.0692973667</v>
      </c>
      <c r="AW74" s="6">
        <f t="shared" si="1"/>
        <v>100</v>
      </c>
    </row>
    <row r="75" ht="15.75" customHeight="1">
      <c r="A75" s="4" t="s">
        <v>91</v>
      </c>
      <c r="B75" s="4" t="s">
        <v>5</v>
      </c>
      <c r="C75" s="18"/>
      <c r="D75" s="18">
        <v>5.0</v>
      </c>
      <c r="E75" s="6">
        <f>('Raw data'!E80/'Raw data'!$AW80)*100</f>
        <v>14.40665588</v>
      </c>
      <c r="F75" s="6">
        <f>('Raw data'!F80/'Raw data'!$AW80)*100</f>
        <v>0.00150069332</v>
      </c>
      <c r="G75" s="6">
        <f>('Raw data'!G80/'Raw data'!$AW80)*100</f>
        <v>0.02701247977</v>
      </c>
      <c r="H75" s="6">
        <f>('Raw data'!H80/'Raw data'!$AW80)*100</f>
        <v>0.002501155534</v>
      </c>
      <c r="I75" s="6">
        <f>('Raw data'!I80/'Raw data'!$AW80)*100</f>
        <v>0.005702634617</v>
      </c>
      <c r="J75" s="6">
        <f>('Raw data'!J80/'Raw data'!$AW80)*100</f>
        <v>1.270587011</v>
      </c>
      <c r="K75" s="6">
        <f>('Raw data'!K80/'Raw data'!$AW80)*100</f>
        <v>0.00150069332</v>
      </c>
      <c r="L75" s="6">
        <f>('Raw data'!L80/'Raw data'!$AW80)*100</f>
        <v>0.007903651487</v>
      </c>
      <c r="M75" s="6">
        <f>('Raw data'!M80/'Raw data'!$AW80)*100</f>
        <v>0.3221488328</v>
      </c>
      <c r="N75" s="6">
        <f>('Raw data'!N80/'Raw data'!$AW80)*100</f>
        <v>0.02491150912</v>
      </c>
      <c r="O75" s="6">
        <f>('Raw data'!O80/'Raw data'!$AW80)*100</f>
        <v>0.02411113935</v>
      </c>
      <c r="P75" s="6">
        <f>('Raw data'!P80/'Raw data'!$AW80)*100</f>
        <v>0</v>
      </c>
      <c r="Q75" s="6">
        <f>('Raw data'!Q80/'Raw data'!$AW80)*100</f>
        <v>0.005602588396</v>
      </c>
      <c r="R75" s="6">
        <f>('Raw data'!R80/'Raw data'!$AW80)*100</f>
        <v>8.834081346</v>
      </c>
      <c r="S75" s="6">
        <f>('Raw data'!S80/'Raw data'!$AW80)*100</f>
        <v>0.004001848854</v>
      </c>
      <c r="T75" s="6">
        <f>('Raw data'!T80/'Raw data'!$AW80)*100</f>
        <v>0.0006002773281</v>
      </c>
      <c r="U75" s="6">
        <f>('Raw data'!U80/'Raw data'!$AW80)*100</f>
        <v>0.001600739542</v>
      </c>
      <c r="V75" s="6">
        <f>('Raw data'!V80/'Raw data'!$AW80)*100</f>
        <v>2.921349664</v>
      </c>
      <c r="W75" s="6">
        <f>('Raw data'!W80/'Raw data'!$AW80)*100</f>
        <v>0</v>
      </c>
      <c r="X75" s="6">
        <f>('Raw data'!X80/'Raw data'!$AW80)*100</f>
        <v>2.651224866</v>
      </c>
      <c r="Y75" s="6">
        <f>('Raw data'!Y80/'Raw data'!$AW80)*100</f>
        <v>0.1280591633</v>
      </c>
      <c r="Z75" s="6">
        <f>('Raw data'!Z80/'Raw data'!$AW80)*100</f>
        <v>0.0009004159922</v>
      </c>
      <c r="AA75" s="6">
        <f>('Raw data'!AA80/'Raw data'!$AW80)*100</f>
        <v>0.003801756411</v>
      </c>
      <c r="AB75" s="6">
        <f>('Raw data'!AB80/'Raw data'!$AW80)*100</f>
        <v>0.03691705568</v>
      </c>
      <c r="AC75" s="6">
        <f>('Raw data'!AC80/'Raw data'!$AW80)*100</f>
        <v>0.006402958167</v>
      </c>
      <c r="AD75" s="6">
        <f>('Raw data'!AD80/'Raw data'!$AW80)*100</f>
        <v>0.6613055232</v>
      </c>
      <c r="AE75" s="6">
        <f>('Raw data'!AE80/'Raw data'!$AW80)*100</f>
        <v>0.008203790151</v>
      </c>
      <c r="AF75" s="6">
        <f>('Raw data'!AF80/'Raw data'!$AW80)*100</f>
        <v>0.01480684076</v>
      </c>
      <c r="AG75" s="6">
        <f>('Raw data'!AG80/'Raw data'!$AW80)*100</f>
        <v>0.01950901316</v>
      </c>
      <c r="AH75" s="6">
        <f>('Raw data'!AH80/'Raw data'!$AW80)*100</f>
        <v>0.002601201755</v>
      </c>
      <c r="AI75" s="6">
        <f>('Raw data'!AI80/'Raw data'!$AW80)*100</f>
        <v>0.0009004159922</v>
      </c>
      <c r="AJ75" s="6">
        <f>('Raw data'!AJ80/'Raw data'!$AW80)*100</f>
        <v>66.93092209</v>
      </c>
      <c r="AK75" s="6">
        <f>('Raw data'!AK80/'Raw data'!$AW80)*100</f>
        <v>0.01430660965</v>
      </c>
      <c r="AL75" s="6">
        <f>('Raw data'!AL80/'Raw data'!$AW80)*100</f>
        <v>0.5562569907</v>
      </c>
      <c r="AM75" s="6">
        <f>('Raw data'!AM80/'Raw data'!$AW80)*100</f>
        <v>0.01240573145</v>
      </c>
      <c r="AN75" s="6">
        <f>('Raw data'!AN80/'Raw data'!$AW80)*100</f>
        <v>0</v>
      </c>
      <c r="AO75" s="6">
        <f>('Raw data'!AO80/'Raw data'!$AW80)*100</f>
        <v>0.002000924427</v>
      </c>
      <c r="AP75" s="6">
        <f>('Raw data'!AP80/'Raw data'!$AW80)*100</f>
        <v>0.9824538937</v>
      </c>
      <c r="AQ75" s="6">
        <f>('Raw data'!AQ80/'Raw data'!$AW80)*100</f>
        <v>0.01870864339</v>
      </c>
      <c r="AR75" s="6">
        <f>('Raw data'!AR80/'Raw data'!$AW80)*100</f>
        <v>0</v>
      </c>
      <c r="AS75" s="6">
        <f>('Raw data'!AS80/'Raw data'!$AW80)*100</f>
        <v>0.005602588396</v>
      </c>
      <c r="AT75" s="6">
        <f>('Raw data'!AT80/'Raw data'!$AW80)*100</f>
        <v>0.01370633233</v>
      </c>
      <c r="AU75" s="6">
        <f>('Raw data'!AU80/'Raw data'!$AW80)*100</f>
        <v>0.06723106075</v>
      </c>
      <c r="AW75" s="6">
        <f t="shared" si="1"/>
        <v>100</v>
      </c>
    </row>
    <row r="76" ht="15.75" customHeight="1">
      <c r="A76" s="4" t="s">
        <v>92</v>
      </c>
      <c r="B76" s="4" t="s">
        <v>63</v>
      </c>
      <c r="C76" s="4"/>
      <c r="D76" s="18">
        <v>6.0</v>
      </c>
      <c r="E76" s="6">
        <f>('Raw data'!E81/'Raw data'!$AW81)*100</f>
        <v>14.87795539</v>
      </c>
      <c r="F76" s="6">
        <f>('Raw data'!F81/'Raw data'!$AW81)*100</f>
        <v>0.0004384866907</v>
      </c>
      <c r="G76" s="6">
        <f>('Raw data'!G81/'Raw data'!$AW81)*100</f>
        <v>0.008392431312</v>
      </c>
      <c r="H76" s="6">
        <f>('Raw data'!H81/'Raw data'!$AW81)*100</f>
        <v>0.00357927508</v>
      </c>
      <c r="I76" s="6">
        <f>('Raw data'!I81/'Raw data'!$AW81)*100</f>
        <v>0.01163519335</v>
      </c>
      <c r="J76" s="6">
        <f>('Raw data'!J81/'Raw data'!$AW81)*100</f>
        <v>17.08058621</v>
      </c>
      <c r="K76" s="6">
        <f>('Raw data'!K81/'Raw data'!$AW81)*100</f>
        <v>0.002671709604</v>
      </c>
      <c r="L76" s="6">
        <f>('Raw data'!L81/'Raw data'!$AW81)*100</f>
        <v>0</v>
      </c>
      <c r="M76" s="6">
        <f>('Raw data'!M81/'Raw data'!$AW81)*100</f>
        <v>0.3683288201</v>
      </c>
      <c r="N76" s="6">
        <f>('Raw data'!N81/'Raw data'!$AW81)*100</f>
        <v>0</v>
      </c>
      <c r="O76" s="6">
        <f>('Raw data'!O81/'Raw data'!$AW81)*100</f>
        <v>0.01332795592</v>
      </c>
      <c r="P76" s="6">
        <f>('Raw data'!P81/'Raw data'!$AW81)*100</f>
        <v>0.001509210005</v>
      </c>
      <c r="Q76" s="6">
        <f>('Raw data'!Q81/'Raw data'!$AW81)*100</f>
        <v>0.001753946763</v>
      </c>
      <c r="R76" s="6">
        <f>('Raw data'!R81/'Raw data'!$AW81)*100</f>
        <v>7.570523701</v>
      </c>
      <c r="S76" s="6">
        <f>('Raw data'!S81/'Raw data'!$AW81)*100</f>
        <v>0.003599669809</v>
      </c>
      <c r="T76" s="6">
        <f>('Raw data'!T81/'Raw data'!$AW81)*100</f>
        <v>0.000805591827</v>
      </c>
      <c r="U76" s="6">
        <f>('Raw data'!U81/'Raw data'!$AW81)*100</f>
        <v>0.002284209737</v>
      </c>
      <c r="V76" s="6">
        <f>('Raw data'!V81/'Raw data'!$AW81)*100</f>
        <v>2.682926705</v>
      </c>
      <c r="W76" s="6">
        <f>('Raw data'!W81/'Raw data'!$AW81)*100</f>
        <v>0</v>
      </c>
      <c r="X76" s="6">
        <f>('Raw data'!X81/'Raw data'!$AW81)*100</f>
        <v>3.947399952</v>
      </c>
      <c r="Y76" s="6">
        <f>('Raw data'!Y81/'Raw data'!$AW81)*100</f>
        <v>0.04832531226</v>
      </c>
      <c r="Z76" s="6">
        <f>('Raw data'!Z81/'Raw data'!$AW81)*100</f>
        <v>0.0007851970972</v>
      </c>
      <c r="AA76" s="6">
        <f>('Raw data'!AA81/'Raw data'!$AW81)*100</f>
        <v>0.003405919876</v>
      </c>
      <c r="AB76" s="6">
        <f>('Raw data'!AB81/'Raw data'!$AW81)*100</f>
        <v>0</v>
      </c>
      <c r="AC76" s="6">
        <f>('Raw data'!AC81/'Raw data'!$AW81)*100</f>
        <v>0.003885196026</v>
      </c>
      <c r="AD76" s="6">
        <f>('Raw data'!AD81/'Raw data'!$AW81)*100</f>
        <v>0.7526675032</v>
      </c>
      <c r="AE76" s="6">
        <f>('Raw data'!AE81/'Raw data'!$AW81)*100</f>
        <v>0.005394406032</v>
      </c>
      <c r="AF76" s="6">
        <f>('Raw data'!AF81/'Raw data'!$AW81)*100</f>
        <v>0.002855262172</v>
      </c>
      <c r="AG76" s="6">
        <f>('Raw data'!AG81/'Raw data'!$AW81)*100</f>
        <v>0.01744769134</v>
      </c>
      <c r="AH76" s="6">
        <f>('Raw data'!AH81/'Raw data'!$AW81)*100</f>
        <v>0.00555756387</v>
      </c>
      <c r="AI76" s="6">
        <f>('Raw data'!AI81/'Raw data'!$AW81)*100</f>
        <v>0.00151940737</v>
      </c>
      <c r="AJ76" s="6">
        <f>('Raw data'!AJ81/'Raw data'!$AW81)*100</f>
        <v>50.48715361</v>
      </c>
      <c r="AK76" s="6">
        <f>('Raw data'!AK81/'Raw data'!$AW81)*100</f>
        <v>0.01543881046</v>
      </c>
      <c r="AL76" s="6">
        <f>('Raw data'!AL81/'Raw data'!$AW81)*100</f>
        <v>1.027486487</v>
      </c>
      <c r="AM76" s="6">
        <f>('Raw data'!AM81/'Raw data'!$AW81)*100</f>
        <v>0.06486543812</v>
      </c>
      <c r="AN76" s="6">
        <f>('Raw data'!AN81/'Raw data'!$AW81)*100</f>
        <v>0</v>
      </c>
      <c r="AO76" s="6">
        <f>('Raw data'!AO81/'Raw data'!$AW81)*100</f>
        <v>0.004680590489</v>
      </c>
      <c r="AP76" s="6">
        <f>('Raw data'!AP81/'Raw data'!$AW81)*100</f>
        <v>0.9198023139</v>
      </c>
      <c r="AQ76" s="6">
        <f>('Raw data'!AQ81/'Raw data'!$AW81)*100</f>
        <v>0.007229931713</v>
      </c>
      <c r="AR76" s="6">
        <f>('Raw data'!AR81/'Raw data'!$AW81)*100</f>
        <v>0</v>
      </c>
      <c r="AS76" s="6">
        <f>('Raw data'!AS81/'Raw data'!$AW81)*100</f>
        <v>0.003507893525</v>
      </c>
      <c r="AT76" s="6">
        <f>('Raw data'!AT81/'Raw data'!$AW81)*100</f>
        <v>0.0144394687</v>
      </c>
      <c r="AU76" s="6">
        <f>('Raw data'!AU81/'Raw data'!$AW81)*100</f>
        <v>0.03583354025</v>
      </c>
      <c r="AW76" s="6">
        <f t="shared" si="1"/>
        <v>100</v>
      </c>
    </row>
    <row r="77" ht="15.75" customHeight="1">
      <c r="A77" s="34" t="s">
        <v>93</v>
      </c>
      <c r="B77" s="34" t="s">
        <v>5</v>
      </c>
      <c r="C77" s="34"/>
      <c r="D77" s="35">
        <v>5.0</v>
      </c>
      <c r="E77" s="6">
        <f>('Raw data'!E82/'Raw data'!$AW82)*100</f>
        <v>14.4467873</v>
      </c>
      <c r="F77" s="6">
        <f>('Raw data'!F82/'Raw data'!$AW82)*100</f>
        <v>0</v>
      </c>
      <c r="G77" s="6">
        <f>('Raw data'!G82/'Raw data'!$AW82)*100</f>
        <v>0</v>
      </c>
      <c r="H77" s="6">
        <f>('Raw data'!H82/'Raw data'!$AW82)*100</f>
        <v>0.003308424572</v>
      </c>
      <c r="I77" s="6">
        <f>('Raw data'!I82/'Raw data'!$AW82)*100</f>
        <v>0.007388814878</v>
      </c>
      <c r="J77" s="6">
        <f>('Raw data'!J82/'Raw data'!$AW82)*100</f>
        <v>16.7626845</v>
      </c>
      <c r="K77" s="6">
        <f>('Raw data'!K82/'Raw data'!$AW82)*100</f>
        <v>0.001764493105</v>
      </c>
      <c r="L77" s="6">
        <f>('Raw data'!L82/'Raw data'!$AW82)*100</f>
        <v>0</v>
      </c>
      <c r="M77" s="6">
        <f>('Raw data'!M82/'Raw data'!$AW82)*100</f>
        <v>1.21308901</v>
      </c>
      <c r="N77" s="6">
        <f>('Raw data'!N82/'Raw data'!$AW82)*100</f>
        <v>0</v>
      </c>
      <c r="O77" s="6">
        <f>('Raw data'!O82/'Raw data'!$AW82)*100</f>
        <v>0.03606182784</v>
      </c>
      <c r="P77" s="6">
        <f>('Raw data'!P82/'Raw data'!$AW82)*100</f>
        <v>0</v>
      </c>
      <c r="Q77" s="6">
        <f>('Raw data'!Q82/'Raw data'!$AW82)*100</f>
        <v>0</v>
      </c>
      <c r="R77" s="6">
        <f>('Raw data'!R82/'Raw data'!$AW82)*100</f>
        <v>6.694045718</v>
      </c>
      <c r="S77" s="6">
        <f>('Raw data'!S82/'Raw data'!$AW82)*100</f>
        <v>0.004080390306</v>
      </c>
      <c r="T77" s="6">
        <f>('Raw data'!T82/'Raw data'!$AW82)*100</f>
        <v>0.00121308901</v>
      </c>
      <c r="U77" s="6">
        <f>('Raw data'!U82/'Raw data'!$AW82)*100</f>
        <v>0</v>
      </c>
      <c r="V77" s="6">
        <f>('Raw data'!V82/'Raw data'!$AW82)*100</f>
        <v>2.635711576</v>
      </c>
      <c r="W77" s="6">
        <f>('Raw data'!W82/'Raw data'!$AW82)*100</f>
        <v>0</v>
      </c>
      <c r="X77" s="6">
        <f>('Raw data'!X82/'Raw data'!$AW82)*100</f>
        <v>3.275340327</v>
      </c>
      <c r="Y77" s="6">
        <f>('Raw data'!Y82/'Raw data'!$AW82)*100</f>
        <v>0.04091418388</v>
      </c>
      <c r="Z77" s="6">
        <f>('Raw data'!Z82/'Raw data'!$AW82)*100</f>
        <v>0.0005514040954</v>
      </c>
      <c r="AA77" s="6">
        <f>('Raw data'!AA82/'Raw data'!$AW82)*100</f>
        <v>0.003087862934</v>
      </c>
      <c r="AB77" s="6">
        <f>('Raw data'!AB82/'Raw data'!$AW82)*100</f>
        <v>0</v>
      </c>
      <c r="AC77" s="6">
        <f>('Raw data'!AC82/'Raw data'!$AW82)*100</f>
        <v>0</v>
      </c>
      <c r="AD77" s="6">
        <f>('Raw data'!AD82/'Raw data'!$AW82)*100</f>
        <v>0.739984296</v>
      </c>
      <c r="AE77" s="6">
        <f>('Raw data'!AE82/'Raw data'!$AW82)*100</f>
        <v>0.005514040954</v>
      </c>
      <c r="AF77" s="6">
        <f>('Raw data'!AF82/'Raw data'!$AW82)*100</f>
        <v>0</v>
      </c>
      <c r="AG77" s="6">
        <f>('Raw data'!AG82/'Raw data'!$AW82)*100</f>
        <v>0.01654212286</v>
      </c>
      <c r="AH77" s="6">
        <f>('Raw data'!AH82/'Raw data'!$AW82)*100</f>
        <v>0.001764493105</v>
      </c>
      <c r="AI77" s="6">
        <f>('Raw data'!AI82/'Raw data'!$AW82)*100</f>
        <v>0.001433650648</v>
      </c>
      <c r="AJ77" s="6">
        <f>('Raw data'!AJ82/'Raw data'!$AW82)*100</f>
        <v>51.17030005</v>
      </c>
      <c r="AK77" s="6">
        <f>('Raw data'!AK82/'Raw data'!$AW82)*100</f>
        <v>0.01411594484</v>
      </c>
      <c r="AL77" s="6">
        <f>('Raw data'!AL82/'Raw data'!$AW82)*100</f>
        <v>1.896830088</v>
      </c>
      <c r="AM77" s="6">
        <f>('Raw data'!AM82/'Raw data'!$AW82)*100</f>
        <v>0.07069000503</v>
      </c>
      <c r="AN77" s="6">
        <f>('Raw data'!AN82/'Raw data'!$AW82)*100</f>
        <v>0</v>
      </c>
      <c r="AO77" s="6">
        <f>('Raw data'!AO82/'Raw data'!$AW82)*100</f>
        <v>0.001985054743</v>
      </c>
      <c r="AP77" s="6">
        <f>('Raw data'!AP82/'Raw data'!$AW82)*100</f>
        <v>0.9087139492</v>
      </c>
      <c r="AQ77" s="6">
        <f>('Raw data'!AQ82/'Raw data'!$AW82)*100</f>
        <v>0</v>
      </c>
      <c r="AR77" s="6">
        <f>('Raw data'!AR82/'Raw data'!$AW82)*100</f>
        <v>0</v>
      </c>
      <c r="AS77" s="6">
        <f>('Raw data'!AS82/'Raw data'!$AW82)*100</f>
        <v>0.002757020477</v>
      </c>
      <c r="AT77" s="6">
        <f>('Raw data'!AT82/'Raw data'!$AW82)*100</f>
        <v>0.01301313665</v>
      </c>
      <c r="AU77" s="6">
        <f>('Raw data'!AU82/'Raw data'!$AW82)*100</f>
        <v>0.03032722525</v>
      </c>
      <c r="AV77" s="6">
        <f>('Raw data'!AV82/'Raw data'!$AW82)*100</f>
        <v>0</v>
      </c>
      <c r="AW77" s="6">
        <f>('Raw data'!AW82/'Raw data'!$AW82)*100</f>
        <v>100</v>
      </c>
    </row>
    <row r="78" ht="15.75" customHeight="1"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</row>
    <row r="79" ht="15.75" customHeight="1"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</row>
    <row r="80" ht="15.75" customHeight="1"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</row>
    <row r="81" ht="15.75" customHeight="1"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</row>
    <row r="82" ht="15.75" customHeight="1"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</row>
    <row r="83" ht="15.75" customHeight="1"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</row>
    <row r="84" ht="15.75" customHeight="1"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</row>
    <row r="85" ht="15.75" customHeight="1"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</row>
    <row r="86" ht="15.75" customHeight="1"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</row>
    <row r="87" ht="15.75" customHeight="1"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</row>
    <row r="88" ht="15.75" customHeight="1"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</row>
    <row r="89" ht="15.75" customHeight="1"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</row>
    <row r="90" ht="15.75" customHeight="1"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</row>
    <row r="91" ht="15.75" customHeight="1"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</row>
    <row r="92" ht="15.75" customHeight="1"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</row>
    <row r="93" ht="15.75" customHeight="1"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</row>
    <row r="94" ht="15.75" customHeight="1"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</row>
    <row r="95" ht="15.75" customHeight="1"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</row>
    <row r="96" ht="15.75" customHeight="1"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</row>
    <row r="97" ht="15.75" customHeight="1"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</row>
    <row r="98" ht="15.75" customHeight="1"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</row>
    <row r="99" ht="15.75" customHeight="1"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</row>
    <row r="100" ht="15.75" customHeight="1"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</row>
    <row r="101" ht="15.75" customHeight="1"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</row>
    <row r="102" ht="15.75" customHeight="1"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</row>
    <row r="103" ht="15.75" customHeight="1"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</row>
    <row r="104" ht="15.75" customHeight="1"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</row>
    <row r="105" ht="15.75" customHeight="1"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</row>
    <row r="106" ht="15.75" customHeight="1"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</row>
    <row r="107" ht="15.75" customHeight="1"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</row>
    <row r="108" ht="15.75" customHeight="1"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</row>
    <row r="109" ht="15.75" customHeight="1"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</row>
    <row r="110" ht="15.75" customHeight="1"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</row>
    <row r="111" ht="15.75" customHeight="1"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</row>
    <row r="112" ht="15.75" customHeight="1"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</row>
    <row r="113" ht="15.75" customHeight="1"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</row>
    <row r="114" ht="15.75" customHeight="1"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</row>
    <row r="115" ht="15.75" customHeight="1"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</row>
    <row r="116" ht="15.75" customHeight="1"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</row>
    <row r="117" ht="15.75" customHeight="1"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</row>
    <row r="118" ht="15.75" customHeight="1"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</row>
    <row r="119" ht="15.75" customHeight="1"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</row>
    <row r="120" ht="15.75" customHeight="1"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</row>
    <row r="121" ht="15.75" customHeight="1"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</row>
    <row r="122" ht="15.75" customHeight="1"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</row>
    <row r="123" ht="15.75" customHeight="1"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</row>
    <row r="124" ht="15.75" customHeight="1"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</row>
    <row r="125" ht="15.75" customHeight="1"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</row>
    <row r="126" ht="15.75" customHeight="1"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</row>
    <row r="127" ht="15.75" customHeight="1"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</row>
    <row r="128" ht="15.75" customHeight="1"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</row>
    <row r="129" ht="15.75" customHeight="1"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</row>
    <row r="130" ht="15.75" customHeight="1"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</row>
    <row r="131" ht="15.75" customHeight="1"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</row>
    <row r="132" ht="15.75" customHeight="1"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</row>
    <row r="133" ht="15.75" customHeight="1"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</row>
    <row r="134" ht="15.75" customHeight="1"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</row>
    <row r="135" ht="15.75" customHeight="1"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</row>
    <row r="136" ht="15.75" customHeight="1"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</row>
    <row r="137" ht="15.75" customHeight="1"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</row>
    <row r="138" ht="15.75" customHeight="1"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</row>
    <row r="139" ht="15.75" customHeight="1"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</row>
    <row r="140" ht="15.75" customHeight="1"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</row>
    <row r="141" ht="15.75" customHeight="1"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</row>
    <row r="142" ht="15.75" customHeight="1"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</row>
    <row r="143" ht="15.75" customHeight="1"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</row>
    <row r="144" ht="15.75" customHeight="1"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</row>
    <row r="145" ht="15.75" customHeight="1"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</row>
    <row r="146" ht="15.75" customHeight="1"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</row>
    <row r="147" ht="15.75" customHeight="1"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</row>
    <row r="148" ht="15.75" customHeight="1"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</row>
    <row r="149" ht="15.75" customHeight="1"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</row>
    <row r="150" ht="15.75" customHeight="1"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</row>
    <row r="151" ht="15.75" customHeight="1"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</row>
    <row r="152" ht="15.75" customHeight="1"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</row>
    <row r="153" ht="15.75" customHeight="1"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</row>
    <row r="154" ht="15.75" customHeight="1"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</row>
    <row r="155" ht="15.75" customHeight="1"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</row>
    <row r="156" ht="15.75" customHeight="1"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</row>
    <row r="157" ht="15.75" customHeight="1"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</row>
    <row r="158" ht="15.75" customHeight="1"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</row>
    <row r="159" ht="15.75" customHeight="1"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</row>
    <row r="160" ht="15.75" customHeight="1"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</row>
    <row r="161" ht="15.75" customHeight="1"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</row>
    <row r="162" ht="15.75" customHeight="1"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</row>
    <row r="163" ht="15.75" customHeight="1"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</row>
    <row r="164" ht="15.75" customHeight="1"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</row>
    <row r="165" ht="15.75" customHeight="1"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</row>
    <row r="166" ht="15.75" customHeight="1"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</row>
    <row r="167" ht="15.75" customHeight="1"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</row>
    <row r="168" ht="15.75" customHeight="1"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</row>
    <row r="169" ht="15.75" customHeight="1"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</row>
    <row r="170" ht="15.75" customHeight="1"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</row>
    <row r="171" ht="15.75" customHeight="1"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</row>
    <row r="172" ht="15.75" customHeight="1"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</row>
    <row r="173" ht="15.75" customHeight="1"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</row>
    <row r="174" ht="15.75" customHeight="1"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</row>
    <row r="175" ht="15.75" customHeight="1"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</row>
    <row r="176" ht="15.75" customHeight="1"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</row>
    <row r="177" ht="15.75" customHeight="1"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</row>
    <row r="178" ht="15.75" customHeight="1"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</row>
    <row r="179" ht="15.75" customHeight="1"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</row>
    <row r="180" ht="15.75" customHeight="1"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</row>
    <row r="181" ht="15.75" customHeight="1"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</row>
    <row r="182" ht="15.75" customHeight="1"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</row>
    <row r="183" ht="15.75" customHeight="1"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</row>
    <row r="184" ht="15.75" customHeight="1"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</row>
    <row r="185" ht="15.75" customHeight="1"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</row>
    <row r="186" ht="15.75" customHeight="1"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</row>
    <row r="187" ht="15.75" customHeight="1"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</row>
    <row r="188" ht="15.75" customHeight="1"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</row>
    <row r="189" ht="15.75" customHeight="1"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</row>
    <row r="190" ht="15.75" customHeight="1"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</row>
    <row r="191" ht="15.75" customHeight="1"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</row>
    <row r="192" ht="15.75" customHeight="1"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</row>
    <row r="193" ht="15.75" customHeight="1"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</row>
    <row r="194" ht="15.75" customHeight="1"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</row>
    <row r="195" ht="15.75" customHeight="1"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</row>
    <row r="196" ht="15.75" customHeight="1"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</row>
    <row r="197" ht="15.75" customHeight="1"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</row>
    <row r="198" ht="15.75" customHeight="1"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</row>
    <row r="199" ht="15.75" customHeight="1"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</row>
    <row r="200" ht="15.75" customHeight="1"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</row>
    <row r="201" ht="15.75" customHeight="1"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</row>
    <row r="202" ht="15.75" customHeight="1"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</row>
    <row r="203" ht="15.75" customHeight="1"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</row>
    <row r="204" ht="15.75" customHeight="1"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</row>
    <row r="205" ht="15.75" customHeight="1"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</row>
    <row r="206" ht="15.75" customHeight="1"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</row>
    <row r="207" ht="15.75" customHeight="1"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</row>
    <row r="208" ht="15.75" customHeight="1"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</row>
    <row r="209" ht="15.75" customHeight="1"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</row>
    <row r="210" ht="15.75" customHeight="1"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</row>
    <row r="211" ht="15.75" customHeight="1"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</row>
    <row r="212" ht="15.75" customHeight="1"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</row>
    <row r="213" ht="15.75" customHeight="1"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</row>
    <row r="214" ht="15.75" customHeight="1"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</row>
    <row r="215" ht="15.75" customHeight="1"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</row>
    <row r="216" ht="15.75" customHeight="1"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</row>
    <row r="217" ht="15.75" customHeight="1"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</row>
    <row r="218" ht="15.75" customHeight="1"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</row>
    <row r="219" ht="15.75" customHeight="1"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</row>
    <row r="220" ht="15.75" customHeight="1"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</row>
    <row r="221" ht="15.75" customHeight="1"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</row>
    <row r="222" ht="15.75" customHeight="1"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</row>
    <row r="223" ht="15.75" customHeight="1"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</row>
    <row r="224" ht="15.75" customHeight="1"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</row>
    <row r="225" ht="15.75" customHeight="1"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</row>
    <row r="226" ht="15.75" customHeight="1"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</row>
    <row r="227" ht="15.75" customHeight="1"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</row>
    <row r="228" ht="15.75" customHeight="1"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</row>
    <row r="229" ht="15.75" customHeight="1"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</row>
    <row r="230" ht="15.75" customHeight="1"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</row>
    <row r="231" ht="15.75" customHeight="1"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</row>
    <row r="232" ht="15.75" customHeight="1"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</row>
    <row r="233" ht="15.75" customHeight="1"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</row>
    <row r="234" ht="15.75" customHeight="1"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</row>
    <row r="235" ht="15.75" customHeight="1"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</row>
    <row r="236" ht="15.75" customHeight="1"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</row>
    <row r="237" ht="15.75" customHeight="1"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</row>
    <row r="238" ht="15.75" customHeight="1"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</row>
    <row r="239" ht="15.75" customHeight="1"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</row>
    <row r="240" ht="15.75" customHeight="1"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</row>
    <row r="241" ht="15.75" customHeight="1"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</row>
    <row r="242" ht="15.75" customHeight="1"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</row>
    <row r="243" ht="15.75" customHeight="1"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</row>
    <row r="244" ht="15.75" customHeight="1"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</row>
    <row r="245" ht="15.75" customHeight="1"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</row>
    <row r="246" ht="15.75" customHeight="1"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</row>
    <row r="247" ht="15.75" customHeight="1"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</row>
    <row r="248" ht="15.75" customHeight="1"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</row>
    <row r="249" ht="15.75" customHeight="1"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</row>
    <row r="250" ht="15.75" customHeight="1"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</row>
    <row r="251" ht="15.75" customHeight="1"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</row>
    <row r="252" ht="15.75" customHeight="1"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</row>
    <row r="253" ht="15.75" customHeight="1"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</row>
    <row r="254" ht="15.75" customHeight="1"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</row>
    <row r="255" ht="15.75" customHeight="1"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</row>
    <row r="256" ht="15.75" customHeight="1"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</row>
    <row r="257" ht="15.75" customHeight="1"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</row>
    <row r="258" ht="15.75" customHeight="1"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</row>
    <row r="259" ht="15.75" customHeight="1"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</row>
    <row r="260" ht="15.75" customHeight="1"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</row>
    <row r="261" ht="15.75" customHeight="1"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</row>
    <row r="262" ht="15.75" customHeight="1"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</row>
    <row r="263" ht="15.75" customHeight="1"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</row>
    <row r="264" ht="15.75" customHeight="1"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</row>
    <row r="265" ht="15.75" customHeight="1"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</row>
    <row r="266" ht="15.75" customHeight="1"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</row>
    <row r="267" ht="15.75" customHeight="1"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</row>
    <row r="268" ht="15.75" customHeight="1"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</row>
    <row r="269" ht="15.75" customHeight="1"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</row>
    <row r="270" ht="15.75" customHeight="1"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</row>
    <row r="271" ht="15.75" customHeight="1"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</row>
    <row r="272" ht="15.75" customHeight="1"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</row>
    <row r="273" ht="15.75" customHeight="1"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</row>
    <row r="274" ht="15.75" customHeight="1"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</row>
    <row r="275" ht="15.75" customHeight="1"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</row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sheetData>
    <row r="1" ht="15.75" customHeight="1">
      <c r="A1" s="4"/>
      <c r="B1" s="6" t="s">
        <v>20</v>
      </c>
      <c r="C1" s="6" t="s">
        <v>21</v>
      </c>
      <c r="D1" s="6" t="s">
        <v>22</v>
      </c>
      <c r="E1" s="6" t="s">
        <v>23</v>
      </c>
      <c r="F1" s="6" t="s">
        <v>24</v>
      </c>
      <c r="G1" s="6" t="s">
        <v>25</v>
      </c>
      <c r="H1" s="6" t="s">
        <v>26</v>
      </c>
      <c r="I1" s="6" t="s">
        <v>27</v>
      </c>
      <c r="J1" s="6" t="s">
        <v>28</v>
      </c>
      <c r="K1" s="6" t="s">
        <v>29</v>
      </c>
      <c r="L1" s="6" t="s">
        <v>30</v>
      </c>
      <c r="M1" s="6" t="s">
        <v>31</v>
      </c>
      <c r="N1" s="6" t="s">
        <v>32</v>
      </c>
      <c r="O1" s="6" t="s">
        <v>33</v>
      </c>
      <c r="P1" s="6" t="s">
        <v>34</v>
      </c>
      <c r="Q1" s="6" t="s">
        <v>35</v>
      </c>
      <c r="R1" s="6" t="s">
        <v>36</v>
      </c>
      <c r="S1" s="6" t="s">
        <v>37</v>
      </c>
      <c r="T1" s="6" t="s">
        <v>38</v>
      </c>
      <c r="U1" s="6" t="s">
        <v>39</v>
      </c>
      <c r="V1" s="6" t="s">
        <v>40</v>
      </c>
      <c r="W1" s="6" t="s">
        <v>41</v>
      </c>
      <c r="X1" s="6" t="s">
        <v>42</v>
      </c>
      <c r="Y1" s="6" t="s">
        <v>43</v>
      </c>
      <c r="Z1" s="6" t="s">
        <v>44</v>
      </c>
      <c r="AA1" s="6" t="s">
        <v>45</v>
      </c>
      <c r="AB1" s="6" t="s">
        <v>46</v>
      </c>
      <c r="AC1" s="6" t="s">
        <v>47</v>
      </c>
      <c r="AD1" s="6" t="s">
        <v>48</v>
      </c>
      <c r="AE1" s="6" t="s">
        <v>49</v>
      </c>
      <c r="AF1" s="6" t="s">
        <v>50</v>
      </c>
      <c r="AG1" s="6" t="s">
        <v>51</v>
      </c>
      <c r="AH1" s="6" t="s">
        <v>52</v>
      </c>
      <c r="AI1" s="6" t="s">
        <v>53</v>
      </c>
      <c r="AJ1" s="6" t="s">
        <v>54</v>
      </c>
      <c r="AK1" s="6" t="s">
        <v>55</v>
      </c>
      <c r="AL1" s="6" t="s">
        <v>56</v>
      </c>
      <c r="AM1" s="6" t="s">
        <v>57</v>
      </c>
      <c r="AN1" s="6" t="s">
        <v>58</v>
      </c>
      <c r="AO1" s="6" t="s">
        <v>59</v>
      </c>
      <c r="AP1" s="6" t="s">
        <v>60</v>
      </c>
      <c r="AQ1" s="6" t="s">
        <v>61</v>
      </c>
      <c r="AR1" s="6" t="s">
        <v>62</v>
      </c>
    </row>
    <row r="2" ht="15.75" customHeight="1">
      <c r="A2" s="4" t="s">
        <v>94</v>
      </c>
      <c r="B2" s="4">
        <f>_xlfn.STDEV.S('Normalised dataset without Na a'!E2:E77)</f>
        <v>1.615223216</v>
      </c>
      <c r="C2" s="4">
        <f>_xlfn.STDEV.S('Normalised dataset without Na a'!F2:F77)</f>
        <v>0.0005768534034</v>
      </c>
      <c r="D2" s="4">
        <f>_xlfn.STDEV.S('Normalised dataset without Na a'!G2:G77)</f>
        <v>0.0134108259</v>
      </c>
      <c r="E2" s="4">
        <f>_xlfn.STDEV.S('Normalised dataset without Na a'!H2:H77)</f>
        <v>0.0007292853288</v>
      </c>
      <c r="F2" s="4">
        <f>_xlfn.STDEV.S('Normalised dataset without Na a'!I2:I77)</f>
        <v>0.002440610048</v>
      </c>
      <c r="G2" s="4">
        <f>_xlfn.STDEV.S('Normalised dataset without Na a'!J2:J77)</f>
        <v>7.475078638</v>
      </c>
      <c r="H2" s="4">
        <f>_xlfn.STDEV.S('Normalised dataset without Na a'!K2:K77)</f>
        <v>0.0006765978054</v>
      </c>
      <c r="I2" s="4">
        <f>_xlfn.STDEV.S('Normalised dataset without Na a'!L2:L77)</f>
        <v>0.002285034131</v>
      </c>
      <c r="J2" s="4">
        <f>_xlfn.STDEV.S('Normalised dataset without Na a'!M2:M77)</f>
        <v>0.2681598443</v>
      </c>
      <c r="K2" s="4">
        <f>_xlfn.STDEV.S('Normalised dataset without Na a'!N2:N77)</f>
        <v>0.0072526432</v>
      </c>
      <c r="L2" s="4">
        <f>_xlfn.STDEV.S('Normalised dataset without Na a'!O2:O77)</f>
        <v>0.01066807959</v>
      </c>
      <c r="M2" s="4">
        <f>_xlfn.STDEV.S('Normalised dataset without Na a'!P2:P77)</f>
        <v>0.001600202757</v>
      </c>
      <c r="N2" s="4">
        <f>_xlfn.STDEV.S('Normalised dataset without Na a'!Q2:Q77)</f>
        <v>0.002442188426</v>
      </c>
      <c r="O2" s="4">
        <f>_xlfn.STDEV.S('Normalised dataset without Na a'!R2:R77)</f>
        <v>0.7076720691</v>
      </c>
      <c r="P2" s="4">
        <f>_xlfn.STDEV.S('Normalised dataset without Na a'!S2:S77)</f>
        <v>0.0008073973209</v>
      </c>
      <c r="Q2" s="4">
        <f>_xlfn.STDEV.S('Normalised dataset without Na a'!T2:T77)</f>
        <v>0.0005204628306</v>
      </c>
      <c r="R2" s="4">
        <f>_xlfn.STDEV.S('Normalised dataset without Na a'!U2:U77)</f>
        <v>0.001701412713</v>
      </c>
      <c r="S2" s="4">
        <f>_xlfn.STDEV.S('Normalised dataset without Na a'!V2:V77)</f>
        <v>0.5215628791</v>
      </c>
      <c r="T2" s="4">
        <f>_xlfn.STDEV.S('Normalised dataset without Na a'!W2:W77)</f>
        <v>0</v>
      </c>
      <c r="U2" s="4">
        <f>_xlfn.STDEV.S('Normalised dataset without Na a'!X2:X77)</f>
        <v>1.011347336</v>
      </c>
      <c r="V2" s="4">
        <f>_xlfn.STDEV.S('Normalised dataset without Na a'!Y2:Y77)</f>
        <v>0.06623215142</v>
      </c>
      <c r="W2" s="4">
        <f>_xlfn.STDEV.S('Normalised dataset without Na a'!Z2:Z77)</f>
        <v>0.0004031940028</v>
      </c>
      <c r="X2" s="4">
        <f>_xlfn.STDEV.S('Normalised dataset without Na a'!AA2:AA77)</f>
        <v>0.0007789399582</v>
      </c>
      <c r="Y2" s="4">
        <f>_xlfn.STDEV.S('Normalised dataset without Na a'!AB2:AB77)</f>
        <v>0.01753339922</v>
      </c>
      <c r="Z2" s="4">
        <f>_xlfn.STDEV.S('Normalised dataset without Na a'!AC2:AC77)</f>
        <v>0.002616211937</v>
      </c>
      <c r="AA2" s="4">
        <f>_xlfn.STDEV.S('Normalised dataset without Na a'!AD2:AD77)</f>
        <v>0.1481623565</v>
      </c>
      <c r="AB2" s="4">
        <f>_xlfn.STDEV.S('Normalised dataset without Na a'!AE2:AE77)</f>
        <v>0.001185457906</v>
      </c>
      <c r="AC2" s="4">
        <f>_xlfn.STDEV.S('Normalised dataset without Na a'!AF2:AF77)</f>
        <v>0.004797200743</v>
      </c>
      <c r="AD2" s="4">
        <f>_xlfn.STDEV.S('Normalised dataset without Na a'!AG2:AG77)</f>
        <v>0.002991515192</v>
      </c>
      <c r="AE2" s="4">
        <f>_xlfn.STDEV.S('Normalised dataset without Na a'!AH2:AH77)</f>
        <v>0.002375726413</v>
      </c>
      <c r="AF2" s="4">
        <f>_xlfn.STDEV.S('Normalised dataset without Na a'!AI2:AI77)</f>
        <v>0.0006632741909</v>
      </c>
      <c r="AG2" s="4">
        <f>_xlfn.STDEV.S('Normalised dataset without Na a'!AJ2:AJ77)</f>
        <v>7.218422569</v>
      </c>
      <c r="AH2" s="4">
        <f>_xlfn.STDEV.S('Normalised dataset without Na a'!AK2:AK77)</f>
        <v>0.00173694912</v>
      </c>
      <c r="AI2" s="4">
        <f>_xlfn.STDEV.S('Normalised dataset without Na a'!AL2:AL77)</f>
        <v>0.6377405843</v>
      </c>
      <c r="AJ2" s="4">
        <f>_xlfn.STDEV.S('Normalised dataset without Na a'!AM2:AM77)</f>
        <v>0.02254828004</v>
      </c>
      <c r="AK2" s="4">
        <f>_xlfn.STDEV.S('Normalised dataset without Na a'!AN2:AN77)</f>
        <v>0.00008469686409</v>
      </c>
      <c r="AL2" s="4">
        <f>_xlfn.STDEV.S('Normalised dataset without Na a'!AO2:AO77)</f>
        <v>0.002048138691</v>
      </c>
      <c r="AM2" s="4">
        <f>_xlfn.STDEV.S('Normalised dataset without Na a'!AP2:AP77)</f>
        <v>0.1493237029</v>
      </c>
      <c r="AN2" s="4">
        <f>_xlfn.STDEV.S('Normalised dataset without Na a'!AQ2:AQ77)</f>
        <v>0.01003442805</v>
      </c>
      <c r="AO2" s="4">
        <f>_xlfn.STDEV.S('Normalised dataset without Na a'!AR2:AR77)</f>
        <v>0.000287337497</v>
      </c>
      <c r="AP2" s="4">
        <f>_xlfn.STDEV.S('Normalised dataset without Na a'!AS2:AS77)</f>
        <v>0.001081475045</v>
      </c>
      <c r="AQ2" s="4">
        <f>_xlfn.STDEV.S('Normalised dataset without Na a'!AT2:AT77)</f>
        <v>0.002280955764</v>
      </c>
      <c r="AR2" s="4">
        <f>_xlfn.STDEV.S('Normalised dataset without Na a'!AU2:AU77)</f>
        <v>0.02264968845</v>
      </c>
    </row>
    <row r="3" ht="15.75" customHeight="1">
      <c r="A3" s="4" t="s">
        <v>63</v>
      </c>
      <c r="B3" s="6">
        <f>AVERAGE('Normalised dataset without Na a'!E2:E77)</f>
        <v>13.82441246</v>
      </c>
      <c r="C3" s="6">
        <f>AVERAGE('Normalised dataset without Na a'!F2:F77)</f>
        <v>0.0003018508684</v>
      </c>
      <c r="D3" s="6">
        <f>AVERAGE('Normalised dataset without Na a'!G2:G77)</f>
        <v>0.01053896678</v>
      </c>
      <c r="E3" s="6">
        <f>AVERAGE('Normalised dataset without Na a'!H2:H77)</f>
        <v>0.003228335108</v>
      </c>
      <c r="F3" s="6">
        <f>AVERAGE('Normalised dataset without Na a'!I2:I77)</f>
        <v>0.003234603139</v>
      </c>
      <c r="G3" s="6">
        <f>AVERAGE('Normalised dataset without Na a'!J2:J77)</f>
        <v>14.86304768</v>
      </c>
      <c r="H3" s="6">
        <f>AVERAGE('Normalised dataset without Na a'!K2:K77)</f>
        <v>0.001825194528</v>
      </c>
      <c r="I3" s="6">
        <f>AVERAGE('Normalised dataset without Na a'!L2:L77)</f>
        <v>0.0004753343943</v>
      </c>
      <c r="J3" s="6">
        <f>AVERAGE('Normalised dataset without Na a'!M2:M77)</f>
        <v>0.4666139071</v>
      </c>
      <c r="K3" s="6">
        <f>AVERAGE('Normalised dataset without Na a'!N2:N77)</f>
        <v>0.003396861092</v>
      </c>
      <c r="L3" s="6">
        <f>AVERAGE('Normalised dataset without Na a'!O2:O77)</f>
        <v>0.01991861902</v>
      </c>
      <c r="M3" s="6">
        <f>AVERAGE('Normalised dataset without Na a'!P2:P77)</f>
        <v>0.0003514319595</v>
      </c>
      <c r="N3" s="6">
        <f>AVERAGE('Normalised dataset without Na a'!Q2:Q77)</f>
        <v>0.002917640001</v>
      </c>
      <c r="O3" s="6">
        <f>AVERAGE('Normalised dataset without Na a'!R2:R77)</f>
        <v>7.553706763</v>
      </c>
      <c r="P3" s="6">
        <f>AVERAGE('Normalised dataset without Na a'!S2:S77)</f>
        <v>0.003272086605</v>
      </c>
      <c r="Q3" s="6">
        <f>AVERAGE('Normalised dataset without Na a'!T2:T77)</f>
        <v>0.0004870977345</v>
      </c>
      <c r="R3" s="6">
        <f>AVERAGE('Normalised dataset without Na a'!U2:U77)</f>
        <v>0.0009345951563</v>
      </c>
      <c r="S3" s="6">
        <f>AVERAGE('Normalised dataset without Na a'!V2:V77)</f>
        <v>2.652429152</v>
      </c>
      <c r="T3" s="6">
        <f>AVERAGE('Normalised dataset without Na a'!W2:W77)</f>
        <v>0</v>
      </c>
      <c r="U3" s="6">
        <f>AVERAGE('Normalised dataset without Na a'!X2:X77)</f>
        <v>2.993659322</v>
      </c>
      <c r="V3" s="6">
        <f>AVERAGE('Normalised dataset without Na a'!Y2:Y77)</f>
        <v>0.08691494278</v>
      </c>
      <c r="W3" s="6">
        <f>AVERAGE('Normalised dataset without Na a'!Z2:Z77)</f>
        <v>0.000735441518</v>
      </c>
      <c r="X3" s="6">
        <f>AVERAGE('Normalised dataset without Na a'!AA2:AA77)</f>
        <v>0.003551888658</v>
      </c>
      <c r="Y3" s="6">
        <f>AVERAGE('Normalised dataset without Na a'!AB2:AB77)</f>
        <v>0.01206394278</v>
      </c>
      <c r="Z3" s="6">
        <f>AVERAGE('Normalised dataset without Na a'!AC2:AC77)</f>
        <v>0.004308022766</v>
      </c>
      <c r="AA3" s="6">
        <f>AVERAGE('Normalised dataset without Na a'!AD2:AD77)</f>
        <v>0.8069441273</v>
      </c>
      <c r="AB3" s="6">
        <f>AVERAGE('Normalised dataset without Na a'!AE2:AE77)</f>
        <v>0.005796495843</v>
      </c>
      <c r="AC3" s="6">
        <f>AVERAGE('Normalised dataset without Na a'!AF2:AF77)</f>
        <v>0.001772794535</v>
      </c>
      <c r="AD3" s="6">
        <f>AVERAGE('Normalised dataset without Na a'!AG2:AG77)</f>
        <v>0.01671557517</v>
      </c>
      <c r="AE3" s="6">
        <f>AVERAGE('Normalised dataset without Na a'!AH2:AH77)</f>
        <v>0.003765146328</v>
      </c>
      <c r="AF3" s="6">
        <f>AVERAGE('Normalised dataset without Na a'!AI2:AI77)</f>
        <v>0.001168555158</v>
      </c>
      <c r="AG3" s="6">
        <f>AVERAGE('Normalised dataset without Na a'!AJ2:AJ77)</f>
        <v>54.73371862</v>
      </c>
      <c r="AH3" s="6">
        <f>AVERAGE('Normalised dataset without Na a'!AK2:AK77)</f>
        <v>0.01471576694</v>
      </c>
      <c r="AI3" s="6">
        <f>AVERAGE('Normalised dataset without Na a'!AL2:AL77)</f>
        <v>0.8128154514</v>
      </c>
      <c r="AJ3" s="6">
        <f>AVERAGE('Normalised dataset without Na a'!AM2:AM77)</f>
        <v>0.05524329644</v>
      </c>
      <c r="AK3" s="6">
        <f>AVERAGE('Normalised dataset without Na a'!AN2:AN77)</f>
        <v>0.000009715396616</v>
      </c>
      <c r="AL3" s="6">
        <f>AVERAGE('Normalised dataset without Na a'!AO2:AO77)</f>
        <v>0.003311138205</v>
      </c>
      <c r="AM3" s="6">
        <f>AVERAGE('Normalised dataset without Na a'!AP2:AP77)</f>
        <v>0.9537596276</v>
      </c>
      <c r="AN3" s="6">
        <f>AVERAGE('Normalised dataset without Na a'!AQ2:AQ77)</f>
        <v>0.008724003929</v>
      </c>
      <c r="AO3" s="6">
        <f>AVERAGE('Normalised dataset without Na a'!AR2:AR77)</f>
        <v>0.00004490131579</v>
      </c>
      <c r="AP3" s="6">
        <f>AVERAGE('Normalised dataset without Na a'!AS2:AS77)</f>
        <v>0.00434025662</v>
      </c>
      <c r="AQ3" s="6">
        <f>AVERAGE('Normalised dataset without Na a'!AT2:AT77)</f>
        <v>0.01422914384</v>
      </c>
      <c r="AR3" s="6">
        <f>AVERAGE('Normalised dataset without Na a'!AU2:AU77)</f>
        <v>0.05059925049</v>
      </c>
    </row>
    <row r="4" ht="15.75" customHeight="1">
      <c r="A4" s="4" t="s">
        <v>95</v>
      </c>
      <c r="B4" s="6">
        <f>MIN('Normalised dataset without Na a'!E2:E77)</f>
        <v>8.669514457</v>
      </c>
      <c r="C4" s="6">
        <f>MIN('Normalised dataset without Na a'!F2:F77)</f>
        <v>0</v>
      </c>
      <c r="D4" s="6">
        <f>MIN('Normalised dataset without Na a'!G2:G77)</f>
        <v>0</v>
      </c>
      <c r="E4" s="6">
        <f>MIN('Normalised dataset without Na a'!H2:H77)</f>
        <v>0.001899092234</v>
      </c>
      <c r="F4" s="6">
        <f>MIN('Normalised dataset without Na a'!I2:I77)</f>
        <v>0.0008326971007</v>
      </c>
      <c r="G4" s="6">
        <f>MIN('Normalised dataset without Na a'!J2:J77)</f>
        <v>0.855082943</v>
      </c>
      <c r="H4" s="6">
        <f>MIN('Normalised dataset without Na a'!K2:K77)</f>
        <v>0.001177374711</v>
      </c>
      <c r="I4" s="6">
        <f>MIN('Normalised dataset without Na a'!L2:L77)</f>
        <v>0</v>
      </c>
      <c r="J4" s="6">
        <f>MIN('Normalised dataset without Na a'!M2:M77)</f>
        <v>0.2717403119</v>
      </c>
      <c r="K4" s="6">
        <f>MIN('Normalised dataset without Na a'!N2:N77)</f>
        <v>0</v>
      </c>
      <c r="L4" s="6">
        <f>MIN('Normalised dataset without Na a'!O2:O77)</f>
        <v>0</v>
      </c>
      <c r="M4" s="6">
        <f>MIN('Normalised dataset without Na a'!P2:P77)</f>
        <v>0</v>
      </c>
      <c r="N4" s="6">
        <f>MIN('Normalised dataset without Na a'!Q2:Q77)</f>
        <v>0</v>
      </c>
      <c r="O4" s="6">
        <f>MIN('Normalised dataset without Na a'!R2:R77)</f>
        <v>6.024952932</v>
      </c>
      <c r="P4" s="6">
        <f>MIN('Normalised dataset without Na a'!S2:S77)</f>
        <v>0.001843479383</v>
      </c>
      <c r="Q4" s="6">
        <f>MIN('Normalised dataset without Na a'!T2:T77)</f>
        <v>0</v>
      </c>
      <c r="R4" s="6">
        <f>MIN('Normalised dataset without Na a'!U2:U77)</f>
        <v>0</v>
      </c>
      <c r="S4" s="6">
        <f>MIN('Normalised dataset without Na a'!V2:V77)</f>
        <v>0.9768500974</v>
      </c>
      <c r="T4" s="6">
        <f>MIN('Normalised dataset without Na a'!W2:W77)</f>
        <v>0</v>
      </c>
      <c r="U4" s="6">
        <f>MIN('Normalised dataset without Na a'!X2:X77)</f>
        <v>0</v>
      </c>
      <c r="V4" s="6">
        <f>MIN('Normalised dataset without Na a'!Y2:Y77)</f>
        <v>0.0332840902</v>
      </c>
      <c r="W4" s="6">
        <f>MIN('Normalised dataset without Na a'!Z2:Z77)</f>
        <v>0</v>
      </c>
      <c r="X4" s="6">
        <f>MIN('Normalised dataset without Na a'!AA2:AA77)</f>
        <v>0.002298901125</v>
      </c>
      <c r="Y4" s="6">
        <f>MIN('Normalised dataset without Na a'!AB2:AB77)</f>
        <v>0</v>
      </c>
      <c r="Z4" s="6">
        <f>MIN('Normalised dataset without Na a'!AC2:AC77)</f>
        <v>0</v>
      </c>
      <c r="AA4" s="6">
        <f>MIN('Normalised dataset without Na a'!AD2:AD77)</f>
        <v>0.4710456914</v>
      </c>
      <c r="AB4" s="6">
        <f>MIN('Normalised dataset without Na a'!AE2:AE77)</f>
        <v>0.00294499745</v>
      </c>
      <c r="AC4" s="6">
        <f>MIN('Normalised dataset without Na a'!AF2:AF77)</f>
        <v>0</v>
      </c>
      <c r="AD4" s="6">
        <f>MIN('Normalised dataset without Na a'!AG2:AG77)</f>
        <v>0.007319991125</v>
      </c>
      <c r="AE4" s="6">
        <f>MIN('Normalised dataset without Na a'!AH2:AH77)</f>
        <v>0</v>
      </c>
      <c r="AF4" s="6">
        <f>MIN('Normalised dataset without Na a'!AI2:AI77)</f>
        <v>0</v>
      </c>
      <c r="AG4" s="6">
        <f>MIN('Normalised dataset without Na a'!AJ2:AJ77)</f>
        <v>38.48799129</v>
      </c>
      <c r="AH4" s="6">
        <f>MIN('Normalised dataset without Na a'!AK2:AK77)</f>
        <v>0.0110010671</v>
      </c>
      <c r="AI4" s="6">
        <f>MIN('Normalised dataset without Na a'!AL2:AL77)</f>
        <v>0.307074312</v>
      </c>
      <c r="AJ4" s="6">
        <f>MIN('Normalised dataset without Na a'!AM2:AM77)</f>
        <v>0.009800950692</v>
      </c>
      <c r="AK4" s="6">
        <f>MIN('Normalised dataset without Na a'!AN2:AN77)</f>
        <v>0</v>
      </c>
      <c r="AL4" s="6">
        <f>MIN('Normalised dataset without Na a'!AO2:AO77)</f>
        <v>0.001477234238</v>
      </c>
      <c r="AM4" s="6">
        <f>MIN('Normalised dataset without Na a'!AP2:AP77)</f>
        <v>0.7050803288</v>
      </c>
      <c r="AN4" s="6">
        <f>MIN('Normalised dataset without Na a'!AQ2:AQ77)</f>
        <v>0</v>
      </c>
      <c r="AO4" s="6">
        <f>MIN('Normalised dataset without Na a'!AR2:AR77)</f>
        <v>0</v>
      </c>
      <c r="AP4" s="6">
        <f>MIN('Normalised dataset without Na a'!AS2:AS77)</f>
        <v>0.002253945249</v>
      </c>
      <c r="AQ4" s="6">
        <f>MIN('Normalised dataset without Na a'!AT2:AT77)</f>
        <v>0.009678266761</v>
      </c>
      <c r="AR4" s="6">
        <f>MIN('Normalised dataset without Na a'!AU2:AU77)</f>
        <v>0.0243681365</v>
      </c>
    </row>
    <row r="5" ht="15.75" customHeight="1">
      <c r="A5" s="4" t="s">
        <v>96</v>
      </c>
      <c r="B5" s="6">
        <f>MAX('Normalised dataset without Na a'!E2:E77)</f>
        <v>17.62235961</v>
      </c>
      <c r="C5" s="6">
        <f>MAX('Normalised dataset without Na a'!F2:F77)</f>
        <v>0.002770366456</v>
      </c>
      <c r="D5" s="6">
        <f>MAX('Normalised dataset without Na a'!G2:G77)</f>
        <v>0.06293625065</v>
      </c>
      <c r="E5" s="6">
        <f>MAX('Normalised dataset without Na a'!H2:H77)</f>
        <v>0.006393153359</v>
      </c>
      <c r="F5" s="6">
        <f>MAX('Normalised dataset without Na a'!I2:I77)</f>
        <v>0.01163519335</v>
      </c>
      <c r="G5" s="6">
        <f>MAX('Normalised dataset without Na a'!J2:J77)</f>
        <v>32.56676186</v>
      </c>
      <c r="H5" s="6">
        <f>MAX('Normalised dataset without Na a'!K2:K77)</f>
        <v>0.004262102239</v>
      </c>
      <c r="I5" s="6">
        <f>MAX('Normalised dataset without Na a'!L2:L77)</f>
        <v>0.01600155215</v>
      </c>
      <c r="J5" s="6">
        <f>MAX('Normalised dataset without Na a'!M2:M77)</f>
        <v>1.651106078</v>
      </c>
      <c r="K5" s="6">
        <f>MAX('Normalised dataset without Na a'!N2:N77)</f>
        <v>0.02491150912</v>
      </c>
      <c r="L5" s="6">
        <f>MAX('Normalised dataset without Na a'!O2:O77)</f>
        <v>0.0390712153</v>
      </c>
      <c r="M5" s="6">
        <f>MAX('Normalised dataset without Na a'!P2:P77)</f>
        <v>0.0106552556</v>
      </c>
      <c r="N5" s="6">
        <f>MAX('Normalised dataset without Na a'!Q2:Q77)</f>
        <v>0.01600301127</v>
      </c>
      <c r="O5" s="6">
        <f>MAX('Normalised dataset without Na a'!R2:R77)</f>
        <v>9.219078641</v>
      </c>
      <c r="P5" s="6">
        <f>MAX('Normalised dataset without Na a'!S2:S77)</f>
        <v>0.006499705915</v>
      </c>
      <c r="Q5" s="6">
        <f>MAX('Normalised dataset without Na a'!T2:T77)</f>
        <v>0.002983471568</v>
      </c>
      <c r="R5" s="6">
        <f>MAX('Normalised dataset without Na a'!U2:U77)</f>
        <v>0.008311099367</v>
      </c>
      <c r="S5" s="6">
        <f>MAX('Normalised dataset without Na a'!V2:V77)</f>
        <v>3.885783583</v>
      </c>
      <c r="T5" s="6">
        <f>MAX('Normalised dataset without Na a'!W2:W77)</f>
        <v>0</v>
      </c>
      <c r="U5" s="6">
        <f>MAX('Normalised dataset without Na a'!X2:X77)</f>
        <v>4.554271147</v>
      </c>
      <c r="V5" s="6">
        <f>MAX('Normalised dataset without Na a'!Y2:Y77)</f>
        <v>0.3521420727</v>
      </c>
      <c r="W5" s="6">
        <f>MAX('Normalised dataset without Na a'!Z2:Z77)</f>
        <v>0.001872813903</v>
      </c>
      <c r="X5" s="6">
        <f>MAX('Normalised dataset without Na a'!AA2:AA77)</f>
        <v>0.00506761409</v>
      </c>
      <c r="Y5" s="6">
        <f>MAX('Normalised dataset without Na a'!AB2:AB77)</f>
        <v>0.06430508569</v>
      </c>
      <c r="Z5" s="6">
        <f>MAX('Normalised dataset without Na a'!AC2:AC77)</f>
        <v>0.01204043883</v>
      </c>
      <c r="AA5" s="6">
        <f>MAX('Normalised dataset without Na a'!AD2:AD77)</f>
        <v>1.327440717</v>
      </c>
      <c r="AB5" s="6">
        <f>MAX('Normalised dataset without Na a'!AE2:AE77)</f>
        <v>0.01160639231</v>
      </c>
      <c r="AC5" s="6">
        <f>MAX('Normalised dataset without Na a'!AF2:AF77)</f>
        <v>0.02419505733</v>
      </c>
      <c r="AD5" s="6">
        <f>MAX('Normalised dataset without Na a'!AG2:AG77)</f>
        <v>0.02357542207</v>
      </c>
      <c r="AE5" s="6">
        <f>MAX('Normalised dataset without Na a'!AH2:AH77)</f>
        <v>0.01246664905</v>
      </c>
      <c r="AF5" s="6">
        <f>MAX('Normalised dataset without Na a'!AI2:AI77)</f>
        <v>0.003622786903</v>
      </c>
      <c r="AG5" s="6">
        <f>MAX('Normalised dataset without Na a'!AJ2:AJ77)</f>
        <v>73.70714959</v>
      </c>
      <c r="AH5" s="6">
        <f>MAX('Normalised dataset without Na a'!AK2:AK77)</f>
        <v>0.02073914306</v>
      </c>
      <c r="AI5" s="6">
        <f>MAX('Normalised dataset without Na a'!AL2:AL77)</f>
        <v>3.39468594</v>
      </c>
      <c r="AJ5" s="6">
        <f>MAX('Normalised dataset without Na a'!AM2:AM77)</f>
        <v>0.1014066005</v>
      </c>
      <c r="AK5" s="6">
        <f>MAX('Normalised dataset without Na a'!AN2:AN77)</f>
        <v>0.0007383701428</v>
      </c>
      <c r="AL5" s="6">
        <f>MAX('Normalised dataset without Na a'!AO2:AO77)</f>
        <v>0.01108146582</v>
      </c>
      <c r="AM5" s="6">
        <f>MAX('Normalised dataset without Na a'!AP2:AP77)</f>
        <v>1.371258837</v>
      </c>
      <c r="AN5" s="6">
        <f>MAX('Normalised dataset without Na a'!AQ2:AQ77)</f>
        <v>0.03556603072</v>
      </c>
      <c r="AO5" s="6">
        <f>MAX('Normalised dataset without Na a'!AR2:AR77)</f>
        <v>0.002217552456</v>
      </c>
      <c r="AP5" s="6">
        <f>MAX('Normalised dataset without Na a'!AS2:AS77)</f>
        <v>0.006354948305</v>
      </c>
      <c r="AQ5" s="6">
        <f>MAX('Normalised dataset without Na a'!AT2:AT77)</f>
        <v>0.02231131725</v>
      </c>
      <c r="AR5" s="6">
        <f>MAX('Normalised dataset without Na a'!AU2:AU77)</f>
        <v>0.1390134843</v>
      </c>
    </row>
    <row r="6" ht="15.75" customHeight="1">
      <c r="A6" s="4" t="s">
        <v>97</v>
      </c>
      <c r="B6" s="6">
        <f t="shared" ref="B6:AR6" si="1">B5-B4</f>
        <v>8.952845154</v>
      </c>
      <c r="C6" s="6">
        <f t="shared" si="1"/>
        <v>0.002770366456</v>
      </c>
      <c r="D6" s="6">
        <f t="shared" si="1"/>
        <v>0.06293625065</v>
      </c>
      <c r="E6" s="6">
        <f t="shared" si="1"/>
        <v>0.004494061125</v>
      </c>
      <c r="F6" s="6">
        <f t="shared" si="1"/>
        <v>0.01080249625</v>
      </c>
      <c r="G6" s="6">
        <f t="shared" si="1"/>
        <v>31.71167892</v>
      </c>
      <c r="H6" s="6">
        <f t="shared" si="1"/>
        <v>0.003084727528</v>
      </c>
      <c r="I6" s="6">
        <f t="shared" si="1"/>
        <v>0.01600155215</v>
      </c>
      <c r="J6" s="6">
        <f t="shared" si="1"/>
        <v>1.379365766</v>
      </c>
      <c r="K6" s="6">
        <f t="shared" si="1"/>
        <v>0.02491150912</v>
      </c>
      <c r="L6" s="6">
        <f t="shared" si="1"/>
        <v>0.0390712153</v>
      </c>
      <c r="M6" s="6">
        <f t="shared" si="1"/>
        <v>0.0106552556</v>
      </c>
      <c r="N6" s="6">
        <f t="shared" si="1"/>
        <v>0.01600301127</v>
      </c>
      <c r="O6" s="6">
        <f t="shared" si="1"/>
        <v>3.194125709</v>
      </c>
      <c r="P6" s="6">
        <f t="shared" si="1"/>
        <v>0.004656226532</v>
      </c>
      <c r="Q6" s="6">
        <f t="shared" si="1"/>
        <v>0.002983471568</v>
      </c>
      <c r="R6" s="6">
        <f t="shared" si="1"/>
        <v>0.008311099367</v>
      </c>
      <c r="S6" s="6">
        <f t="shared" si="1"/>
        <v>2.908933486</v>
      </c>
      <c r="T6" s="6">
        <f t="shared" si="1"/>
        <v>0</v>
      </c>
      <c r="U6" s="6">
        <f t="shared" si="1"/>
        <v>4.554271147</v>
      </c>
      <c r="V6" s="6">
        <f t="shared" si="1"/>
        <v>0.3188579825</v>
      </c>
      <c r="W6" s="6">
        <f t="shared" si="1"/>
        <v>0.001872813903</v>
      </c>
      <c r="X6" s="6">
        <f t="shared" si="1"/>
        <v>0.002768712965</v>
      </c>
      <c r="Y6" s="6">
        <f t="shared" si="1"/>
        <v>0.06430508569</v>
      </c>
      <c r="Z6" s="6">
        <f t="shared" si="1"/>
        <v>0.01204043883</v>
      </c>
      <c r="AA6" s="6">
        <f t="shared" si="1"/>
        <v>0.8563950258</v>
      </c>
      <c r="AB6" s="6">
        <f t="shared" si="1"/>
        <v>0.008661394856</v>
      </c>
      <c r="AC6" s="6">
        <f t="shared" si="1"/>
        <v>0.02419505733</v>
      </c>
      <c r="AD6" s="6">
        <f t="shared" si="1"/>
        <v>0.01625543095</v>
      </c>
      <c r="AE6" s="6">
        <f t="shared" si="1"/>
        <v>0.01246664905</v>
      </c>
      <c r="AF6" s="6">
        <f t="shared" si="1"/>
        <v>0.003622786903</v>
      </c>
      <c r="AG6" s="6">
        <f t="shared" si="1"/>
        <v>35.2191583</v>
      </c>
      <c r="AH6" s="6">
        <f t="shared" si="1"/>
        <v>0.009738075955</v>
      </c>
      <c r="AI6" s="6">
        <f t="shared" si="1"/>
        <v>3.087611628</v>
      </c>
      <c r="AJ6" s="6">
        <f t="shared" si="1"/>
        <v>0.09160564983</v>
      </c>
      <c r="AK6" s="6">
        <f t="shared" si="1"/>
        <v>0.0007383701428</v>
      </c>
      <c r="AL6" s="6">
        <f t="shared" si="1"/>
        <v>0.009604231585</v>
      </c>
      <c r="AM6" s="6">
        <f t="shared" si="1"/>
        <v>0.6661785079</v>
      </c>
      <c r="AN6" s="6">
        <f t="shared" si="1"/>
        <v>0.03556603072</v>
      </c>
      <c r="AO6" s="6">
        <f t="shared" si="1"/>
        <v>0.002217552456</v>
      </c>
      <c r="AP6" s="6">
        <f t="shared" si="1"/>
        <v>0.004101003056</v>
      </c>
      <c r="AQ6" s="6">
        <f t="shared" si="1"/>
        <v>0.01263305049</v>
      </c>
      <c r="AR6" s="6">
        <f t="shared" si="1"/>
        <v>0.1146453478</v>
      </c>
    </row>
    <row r="7" ht="15.75" customHeight="1">
      <c r="A7" s="4" t="s">
        <v>98</v>
      </c>
      <c r="B7" s="4">
        <f>_xlfn.VAR.S('Normalised dataset without Na a'!E2:E77)</f>
        <v>2.608946038</v>
      </c>
      <c r="C7" s="4">
        <f>_xlfn.VAR.S('Normalised dataset without Na a'!F2:F77)</f>
        <v>0.000000332759849</v>
      </c>
      <c r="D7" s="4">
        <f>_xlfn.VAR.S('Normalised dataset without Na a'!G2:G77)</f>
        <v>0.0001798502512</v>
      </c>
      <c r="E7" s="4">
        <f>_xlfn.VAR.S('Normalised dataset without Na a'!H2:H77)</f>
        <v>0.0000005318570908</v>
      </c>
      <c r="F7" s="4">
        <f>_xlfn.VAR.S('Normalised dataset without Na a'!I2:I77)</f>
        <v>0.000005956577408</v>
      </c>
      <c r="G7" s="4">
        <f>_xlfn.VAR.S('Normalised dataset without Na a'!J2:J77)</f>
        <v>55.87680064</v>
      </c>
      <c r="H7" s="4">
        <f>_xlfn.VAR.S('Normalised dataset without Na a'!K2:K77)</f>
        <v>0.0000004577845903</v>
      </c>
      <c r="I7" s="4">
        <f>_xlfn.VAR.S('Normalised dataset without Na a'!L2:L77)</f>
        <v>0.00000522138098</v>
      </c>
      <c r="J7" s="4">
        <f>_xlfn.VAR.S('Normalised dataset without Na a'!M2:M77)</f>
        <v>0.07190970207</v>
      </c>
      <c r="K7" s="4">
        <f>_xlfn.VAR.S('Normalised dataset without Na a'!N2:N77)</f>
        <v>0.00005260083338</v>
      </c>
      <c r="L7" s="4">
        <f>_xlfn.VAR.S('Normalised dataset without Na a'!O2:O77)</f>
        <v>0.0001138079221</v>
      </c>
      <c r="M7" s="4">
        <f>_xlfn.VAR.S('Normalised dataset without Na a'!P2:P77)</f>
        <v>0.000002560648862</v>
      </c>
      <c r="N7" s="4">
        <f>_xlfn.VAR.S('Normalised dataset without Na a'!Q2:Q77)</f>
        <v>0.000005964284306</v>
      </c>
      <c r="O7" s="4">
        <f>_xlfn.VAR.S('Normalised dataset without Na a'!R2:R77)</f>
        <v>0.5007997574</v>
      </c>
      <c r="P7" s="4">
        <f>_xlfn.VAR.S('Normalised dataset without Na a'!S2:S77)</f>
        <v>0.0000006518904338</v>
      </c>
      <c r="Q7" s="4">
        <f>_xlfn.VAR.S('Normalised dataset without Na a'!T2:T77)</f>
        <v>0.000000270881558</v>
      </c>
      <c r="R7" s="4">
        <f>_xlfn.VAR.S('Normalised dataset without Na a'!U2:U77)</f>
        <v>0.000002894805221</v>
      </c>
      <c r="S7" s="4">
        <f>_xlfn.VAR.S('Normalised dataset without Na a'!V2:V77)</f>
        <v>0.2720278368</v>
      </c>
      <c r="T7" s="4">
        <f>_xlfn.VAR.S('Normalised dataset without Na a'!W2:W77)</f>
        <v>0</v>
      </c>
      <c r="U7" s="4">
        <f>_xlfn.VAR.S('Normalised dataset without Na a'!X2:X77)</f>
        <v>1.022823435</v>
      </c>
      <c r="V7" s="4">
        <f>_xlfn.VAR.S('Normalised dataset without Na a'!Y2:Y77)</f>
        <v>0.004386697881</v>
      </c>
      <c r="W7" s="4">
        <f>_xlfn.VAR.S('Normalised dataset without Na a'!Z2:Z77)</f>
        <v>0.0000001625654039</v>
      </c>
      <c r="X7" s="4">
        <f>_xlfn.VAR.S('Normalised dataset without Na a'!AA2:AA77)</f>
        <v>0.0000006067474586</v>
      </c>
      <c r="Y7" s="4">
        <f>_xlfn.VAR.S('Normalised dataset without Na a'!AB2:AB77)</f>
        <v>0.0003074200881</v>
      </c>
      <c r="Z7" s="4">
        <f>_xlfn.VAR.S('Normalised dataset without Na a'!AC2:AC77)</f>
        <v>0.000006844564898</v>
      </c>
      <c r="AA7" s="4">
        <f>_xlfn.VAR.S('Normalised dataset without Na a'!AD2:AD77)</f>
        <v>0.02195208388</v>
      </c>
      <c r="AB7" s="4">
        <f>_xlfn.VAR.S('Normalised dataset without Na a'!AE2:AE77)</f>
        <v>0.000001405310446</v>
      </c>
      <c r="AC7" s="4">
        <f>_xlfn.VAR.S('Normalised dataset without Na a'!AF2:AF77)</f>
        <v>0.00002301313497</v>
      </c>
      <c r="AD7" s="4">
        <f>_xlfn.VAR.S('Normalised dataset without Na a'!AG2:AG77)</f>
        <v>0.000008949163142</v>
      </c>
      <c r="AE7" s="4">
        <f>_xlfn.VAR.S('Normalised dataset without Na a'!AH2:AH77)</f>
        <v>0.000005644075991</v>
      </c>
      <c r="AF7" s="4">
        <f>_xlfn.VAR.S('Normalised dataset without Na a'!AI2:AI77)</f>
        <v>0.0000004399326523</v>
      </c>
      <c r="AG7" s="4">
        <f>_xlfn.VAR.S('Normalised dataset without Na a'!AJ2:AJ77)</f>
        <v>52.10562439</v>
      </c>
      <c r="AH7" s="4">
        <f>_xlfn.VAR.S('Normalised dataset without Na a'!AK2:AK77)</f>
        <v>0.000003016992244</v>
      </c>
      <c r="AI7" s="4">
        <f>_xlfn.VAR.S('Normalised dataset without Na a'!AL2:AL77)</f>
        <v>0.4067130528</v>
      </c>
      <c r="AJ7" s="4">
        <f>_xlfn.VAR.S('Normalised dataset without Na a'!AM2:AM77)</f>
        <v>0.0005084249329</v>
      </c>
      <c r="AK7" s="4">
        <f>_xlfn.VAR.S('Normalised dataset without Na a'!AN2:AN77)</f>
        <v>0.000000007173558787</v>
      </c>
      <c r="AL7" s="4">
        <f>_xlfn.VAR.S('Normalised dataset without Na a'!AO2:AO77)</f>
        <v>0.000004194872096</v>
      </c>
      <c r="AM7" s="4">
        <f>_xlfn.VAR.S('Normalised dataset without Na a'!AP2:AP77)</f>
        <v>0.02229756826</v>
      </c>
      <c r="AN7" s="4">
        <f>_xlfn.VAR.S('Normalised dataset without Na a'!AQ2:AQ77)</f>
        <v>0.0001006897463</v>
      </c>
      <c r="AO7" s="4">
        <f>_xlfn.VAR.S('Normalised dataset without Na a'!AR2:AR77)</f>
        <v>0.00000008256283717</v>
      </c>
      <c r="AP7" s="4">
        <f>_xlfn.VAR.S('Normalised dataset without Na a'!AS2:AS77)</f>
        <v>0.000001169588273</v>
      </c>
      <c r="AQ7" s="4">
        <f>_xlfn.VAR.S('Normalised dataset without Na a'!AT2:AT77)</f>
        <v>0.000005202759198</v>
      </c>
      <c r="AR7" s="4">
        <f>_xlfn.VAR.S('Normalised dataset without Na a'!AU2:AU77)</f>
        <v>0.0005130083869</v>
      </c>
    </row>
    <row r="8" ht="15.75" customHeight="1">
      <c r="A8" s="4" t="s">
        <v>99</v>
      </c>
      <c r="B8" s="6">
        <f>MEDIAN('Normalised dataset without Na a'!E2:E77)</f>
        <v>14.03368137</v>
      </c>
      <c r="C8" s="6">
        <f>MEDIAN('Normalised dataset without Na a'!F2:F77)</f>
        <v>0</v>
      </c>
      <c r="D8" s="6">
        <f>MEDIAN('Normalised dataset without Na a'!G2:G77)</f>
        <v>0.00684535743</v>
      </c>
      <c r="E8" s="6">
        <f>MEDIAN('Normalised dataset without Na a'!H2:H77)</f>
        <v>0.003094918255</v>
      </c>
      <c r="F8" s="6">
        <f>MEDIAN('Normalised dataset without Na a'!I2:I77)</f>
        <v>0.002210770778</v>
      </c>
      <c r="G8" s="6">
        <f>MEDIAN('Normalised dataset without Na a'!J2:J77)</f>
        <v>15.9671019</v>
      </c>
      <c r="H8" s="6">
        <f>MEDIAN('Normalised dataset without Na a'!K2:K77)</f>
        <v>0.001613191194</v>
      </c>
      <c r="I8" s="6">
        <f>MEDIAN('Normalised dataset without Na a'!L2:L77)</f>
        <v>0</v>
      </c>
      <c r="J8" s="6">
        <f>MEDIAN('Normalised dataset without Na a'!M2:M77)</f>
        <v>0.3599333487</v>
      </c>
      <c r="K8" s="6">
        <f>MEDIAN('Normalised dataset without Na a'!N2:N77)</f>
        <v>0</v>
      </c>
      <c r="L8" s="6">
        <f>MEDIAN('Normalised dataset without Na a'!O2:O77)</f>
        <v>0.02198063937</v>
      </c>
      <c r="M8" s="6">
        <f>MEDIAN('Normalised dataset without Na a'!P2:P77)</f>
        <v>0</v>
      </c>
      <c r="N8" s="6">
        <f>MEDIAN('Normalised dataset without Na a'!Q2:Q77)</f>
        <v>0.002659084638</v>
      </c>
      <c r="O8" s="6">
        <f>MEDIAN('Normalised dataset without Na a'!R2:R77)</f>
        <v>7.536150989</v>
      </c>
      <c r="P8" s="6">
        <f>MEDIAN('Normalised dataset without Na a'!S2:S77)</f>
        <v>0.003169336297</v>
      </c>
      <c r="Q8" s="6">
        <f>MEDIAN('Normalised dataset without Na a'!T2:T77)</f>
        <v>0.0004237682388</v>
      </c>
      <c r="R8" s="6">
        <f>MEDIAN('Normalised dataset without Na a'!U2:U77)</f>
        <v>0.00002755458563</v>
      </c>
      <c r="S8" s="6">
        <f>MEDIAN('Normalised dataset without Na a'!V2:V77)</f>
        <v>2.760650075</v>
      </c>
      <c r="T8" s="6">
        <f>MEDIAN('Normalised dataset without Na a'!W2:W77)</f>
        <v>0</v>
      </c>
      <c r="U8" s="6">
        <f>MEDIAN('Normalised dataset without Na a'!X2:X77)</f>
        <v>3.127689693</v>
      </c>
      <c r="V8" s="6">
        <f>MEDIAN('Normalised dataset without Na a'!Y2:Y77)</f>
        <v>0.06177202291</v>
      </c>
      <c r="W8" s="6">
        <f>MEDIAN('Normalised dataset without Na a'!Z2:Z77)</f>
        <v>0.0006871926577</v>
      </c>
      <c r="X8" s="6">
        <f>MEDIAN('Normalised dataset without Na a'!AA2:AA77)</f>
        <v>0.003401070414</v>
      </c>
      <c r="Y8" s="6">
        <f>MEDIAN('Normalised dataset without Na a'!AB2:AB77)</f>
        <v>0</v>
      </c>
      <c r="Z8" s="6">
        <f>MEDIAN('Normalised dataset without Na a'!AC2:AC77)</f>
        <v>0.00407870349</v>
      </c>
      <c r="AA8" s="6">
        <f>MEDIAN('Normalised dataset without Na a'!AD2:AD77)</f>
        <v>0.7821466926</v>
      </c>
      <c r="AB8" s="6">
        <f>MEDIAN('Normalised dataset without Na a'!AE2:AE77)</f>
        <v>0.005751794788</v>
      </c>
      <c r="AC8" s="6">
        <f>MEDIAN('Normalised dataset without Na a'!AF2:AF77)</f>
        <v>0</v>
      </c>
      <c r="AD8" s="6">
        <f>MEDIAN('Normalised dataset without Na a'!AG2:AG77)</f>
        <v>0.01680577649</v>
      </c>
      <c r="AE8" s="6">
        <f>MEDIAN('Normalised dataset without Na a'!AH2:AH77)</f>
        <v>0.003518311301</v>
      </c>
      <c r="AF8" s="6">
        <f>MEDIAN('Normalised dataset without Na a'!AI2:AI77)</f>
        <v>0.001150326239</v>
      </c>
      <c r="AG8" s="6">
        <f>MEDIAN('Normalised dataset without Na a'!AJ2:AJ77)</f>
        <v>53.760544</v>
      </c>
      <c r="AH8" s="6">
        <f>MEDIAN('Normalised dataset without Na a'!AK2:AK77)</f>
        <v>0.01440151985</v>
      </c>
      <c r="AI8" s="6">
        <f>MEDIAN('Normalised dataset without Na a'!AL2:AL77)</f>
        <v>0.5720157548</v>
      </c>
      <c r="AJ8" s="6">
        <f>MEDIAN('Normalised dataset without Na a'!AM2:AM77)</f>
        <v>0.06069515222</v>
      </c>
      <c r="AK8" s="6">
        <f>MEDIAN('Normalised dataset without Na a'!AN2:AN77)</f>
        <v>0</v>
      </c>
      <c r="AL8" s="6">
        <f>MEDIAN('Normalised dataset without Na a'!AO2:AO77)</f>
        <v>0.002670933862</v>
      </c>
      <c r="AM8" s="6">
        <f>MEDIAN('Normalised dataset without Na a'!AP2:AP77)</f>
        <v>0.9227259987</v>
      </c>
      <c r="AN8" s="6">
        <f>MEDIAN('Normalised dataset without Na a'!AQ2:AQ77)</f>
        <v>0.006331309134</v>
      </c>
      <c r="AO8" s="6">
        <f>MEDIAN('Normalised dataset without Na a'!AR2:AR77)</f>
        <v>0</v>
      </c>
      <c r="AP8" s="6">
        <f>MEDIAN('Normalised dataset without Na a'!AS2:AS77)</f>
        <v>0.004473161267</v>
      </c>
      <c r="AQ8" s="6">
        <f>MEDIAN('Normalised dataset without Na a'!AT2:AT77)</f>
        <v>0.0138672874</v>
      </c>
      <c r="AR8" s="6">
        <f>MEDIAN('Normalised dataset without Na a'!AU2:AU77)</f>
        <v>0.04415019244</v>
      </c>
    </row>
    <row r="9" ht="15.75" customHeight="1">
      <c r="A9" s="4" t="s">
        <v>100</v>
      </c>
      <c r="B9" s="4">
        <f>QUARTILE('Normalised dataset without Na a'!E2:E77,1)</f>
        <v>12.85364568</v>
      </c>
      <c r="C9" s="4">
        <f>QUARTILE('Normalised dataset without Na a'!F2:F77,1)</f>
        <v>0</v>
      </c>
      <c r="D9" s="4">
        <f>QUARTILE('Normalised dataset without Na a'!G2:G77,1)</f>
        <v>0</v>
      </c>
      <c r="E9" s="4">
        <f>QUARTILE('Normalised dataset without Na a'!H2:H77,1)</f>
        <v>0.00280947445</v>
      </c>
      <c r="F9" s="4">
        <f>QUARTILE('Normalised dataset without Na a'!I2:I77,1)</f>
        <v>0.001461058437</v>
      </c>
      <c r="G9" s="4">
        <f>QUARTILE('Normalised dataset without Na a'!J2:J77,1)</f>
        <v>9.722633057</v>
      </c>
      <c r="H9" s="4">
        <f>QUARTILE('Normalised dataset without Na a'!K2:K77,1)</f>
        <v>0.001463668519</v>
      </c>
      <c r="I9" s="4">
        <f>QUARTILE('Normalised dataset without Na a'!L2:L77,1)</f>
        <v>0</v>
      </c>
      <c r="J9" s="4">
        <f>QUARTILE('Normalised dataset without Na a'!M2:M77,1)</f>
        <v>0.3268444409</v>
      </c>
      <c r="K9" s="4">
        <f>QUARTILE('Normalised dataset without Na a'!N2:N77,1)</f>
        <v>0</v>
      </c>
      <c r="L9" s="4">
        <f>QUARTILE('Normalised dataset without Na a'!O2:O77,1)</f>
        <v>0.01389281486</v>
      </c>
      <c r="M9" s="4">
        <f>QUARTILE('Normalised dataset without Na a'!P2:P77,1)</f>
        <v>0</v>
      </c>
      <c r="N9" s="4">
        <f>QUARTILE('Normalised dataset without Na a'!Q2:Q77,1)</f>
        <v>0.001473886042</v>
      </c>
      <c r="O9" s="4">
        <f>QUARTILE('Normalised dataset without Na a'!R2:R77,1)</f>
        <v>7.084922436</v>
      </c>
      <c r="P9" s="4">
        <f>QUARTILE('Normalised dataset without Na a'!S2:S77,1)</f>
        <v>0.00270040349</v>
      </c>
      <c r="Q9" s="4">
        <f>QUARTILE('Normalised dataset without Na a'!T2:T77,1)</f>
        <v>0.00007496416713</v>
      </c>
      <c r="R9" s="4">
        <f>QUARTILE('Normalised dataset without Na a'!U2:U77,1)</f>
        <v>0</v>
      </c>
      <c r="S9" s="4">
        <f>QUARTILE('Normalised dataset without Na a'!V2:V77,1)</f>
        <v>2.423022929</v>
      </c>
      <c r="T9" s="4">
        <f>QUARTILE('Normalised dataset without Na a'!W2:W77,1)</f>
        <v>0</v>
      </c>
      <c r="U9" s="4">
        <f>QUARTILE('Normalised dataset without Na a'!X2:X77,1)</f>
        <v>2.473511358</v>
      </c>
      <c r="V9" s="4">
        <f>QUARTILE('Normalised dataset without Na a'!Y2:Y77,1)</f>
        <v>0.05031151637</v>
      </c>
      <c r="W9" s="4">
        <f>QUARTILE('Normalised dataset without Na a'!Z2:Z77,1)</f>
        <v>0.0004429611142</v>
      </c>
      <c r="X9" s="4">
        <f>QUARTILE('Normalised dataset without Na a'!AA2:AA77,1)</f>
        <v>0.002969391911</v>
      </c>
      <c r="Y9" s="4">
        <f>QUARTILE('Normalised dataset without Na a'!AB2:AB77,1)</f>
        <v>0</v>
      </c>
      <c r="Z9" s="4">
        <f>QUARTILE('Normalised dataset without Na a'!AC2:AC77,1)</f>
        <v>0.002759469792</v>
      </c>
      <c r="AA9" s="4">
        <f>QUARTILE('Normalised dataset without Na a'!AD2:AD77,1)</f>
        <v>0.7174345879</v>
      </c>
      <c r="AB9" s="4">
        <f>QUARTILE('Normalised dataset without Na a'!AE2:AE77,1)</f>
        <v>0.005237870094</v>
      </c>
      <c r="AC9" s="4">
        <f>QUARTILE('Normalised dataset without Na a'!AF2:AF77,1)</f>
        <v>0</v>
      </c>
      <c r="AD9" s="4">
        <f>QUARTILE('Normalised dataset without Na a'!AG2:AG77,1)</f>
        <v>0.01573381106</v>
      </c>
      <c r="AE9" s="4">
        <f>QUARTILE('Normalised dataset without Na a'!AH2:AH77,1)</f>
        <v>0.002821405072</v>
      </c>
      <c r="AF9" s="4">
        <f>QUARTILE('Normalised dataset without Na a'!AI2:AI77,1)</f>
        <v>0.0009257610976</v>
      </c>
      <c r="AG9" s="4">
        <f>QUARTILE('Normalised dataset without Na a'!AJ2:AJ77,1)</f>
        <v>49.46282828</v>
      </c>
      <c r="AH9" s="4">
        <f>QUARTILE('Normalised dataset without Na a'!AK2:AK77,1)</f>
        <v>0.01355546424</v>
      </c>
      <c r="AI9" s="4">
        <f>QUARTILE('Normalised dataset without Na a'!AL2:AL77,1)</f>
        <v>0.4718201136</v>
      </c>
      <c r="AJ9" s="4">
        <f>QUARTILE('Normalised dataset without Na a'!AM2:AM77,1)</f>
        <v>0.041866611</v>
      </c>
      <c r="AK9" s="4">
        <f>QUARTILE('Normalised dataset without Na a'!AN2:AN77,1)</f>
        <v>0</v>
      </c>
      <c r="AL9" s="4">
        <f>QUARTILE('Normalised dataset without Na a'!AO2:AO77,1)</f>
        <v>0.00226339974</v>
      </c>
      <c r="AM9" s="4">
        <f>QUARTILE('Normalised dataset without Na a'!AP2:AP77,1)</f>
        <v>0.8612613809</v>
      </c>
      <c r="AN9" s="4">
        <f>QUARTILE('Normalised dataset without Na a'!AQ2:AQ77,1)</f>
        <v>0</v>
      </c>
      <c r="AO9" s="4">
        <f>QUARTILE('Normalised dataset without Na a'!AR2:AR77,1)</f>
        <v>0</v>
      </c>
      <c r="AP9" s="4">
        <f>QUARTILE('Normalised dataset without Na a'!AS2:AS77,1)</f>
        <v>0.003374388978</v>
      </c>
      <c r="AQ9" s="4">
        <f>QUARTILE('Normalised dataset without Na a'!AT2:AT77,1)</f>
        <v>0.01278383603</v>
      </c>
      <c r="AR9" s="4">
        <f>QUARTILE('Normalised dataset without Na a'!AU2:AU77,1)</f>
        <v>0.03356100844</v>
      </c>
    </row>
    <row r="10" ht="15.75" customHeight="1">
      <c r="A10" s="4" t="s">
        <v>101</v>
      </c>
      <c r="B10" s="4">
        <f>QUARTILE('Normalised dataset without Na a'!E2:E77,3)</f>
        <v>14.98471586</v>
      </c>
      <c r="C10" s="4">
        <f>QUARTILE('Normalised dataset without Na a'!F2:F77,3)</f>
        <v>0.0004260660196</v>
      </c>
      <c r="D10" s="4">
        <f>QUARTILE('Normalised dataset without Na a'!G2:G77,3)</f>
        <v>0.01617796156</v>
      </c>
      <c r="E10" s="4">
        <f>QUARTILE('Normalised dataset without Na a'!H2:H77,3)</f>
        <v>0.003447445022</v>
      </c>
      <c r="F10" s="4">
        <f>QUARTILE('Normalised dataset without Na a'!I2:I77,3)</f>
        <v>0.004067319507</v>
      </c>
      <c r="G10" s="4">
        <f>QUARTILE('Normalised dataset without Na a'!J2:J77,3)</f>
        <v>20.09609224</v>
      </c>
      <c r="H10" s="4">
        <f>QUARTILE('Normalised dataset without Na a'!K2:K77,3)</f>
        <v>0.001905036493</v>
      </c>
      <c r="I10" s="4">
        <f>QUARTILE('Normalised dataset without Na a'!L2:L77,3)</f>
        <v>0</v>
      </c>
      <c r="J10" s="4">
        <f>QUARTILE('Normalised dataset without Na a'!M2:M77,3)</f>
        <v>0.4510457522</v>
      </c>
      <c r="K10" s="4">
        <f>QUARTILE('Normalised dataset without Na a'!N2:N77,3)</f>
        <v>0</v>
      </c>
      <c r="L10" s="4">
        <f>QUARTILE('Normalised dataset without Na a'!O2:O77,3)</f>
        <v>0.02742411942</v>
      </c>
      <c r="M10" s="4">
        <f>QUARTILE('Normalised dataset without Na a'!P2:P77,3)</f>
        <v>0</v>
      </c>
      <c r="N10" s="4">
        <f>QUARTILE('Normalised dataset without Na a'!Q2:Q77,3)</f>
        <v>0.003861791366</v>
      </c>
      <c r="O10" s="4">
        <f>QUARTILE('Normalised dataset without Na a'!R2:R77,3)</f>
        <v>7.976015468</v>
      </c>
      <c r="P10" s="4">
        <f>QUARTILE('Normalised dataset without Na a'!S2:S77,3)</f>
        <v>0.003748876318</v>
      </c>
      <c r="Q10" s="4">
        <f>QUARTILE('Normalised dataset without Na a'!T2:T77,3)</f>
        <v>0.0007551927962</v>
      </c>
      <c r="R10" s="4">
        <f>QUARTILE('Normalised dataset without Na a'!U2:U77,3)</f>
        <v>0.00104528758</v>
      </c>
      <c r="S10" s="4">
        <f>QUARTILE('Normalised dataset without Na a'!V2:V77,3)</f>
        <v>2.911794679</v>
      </c>
      <c r="T10" s="4">
        <f>QUARTILE('Normalised dataset without Na a'!W2:W77,3)</f>
        <v>0</v>
      </c>
      <c r="U10" s="4">
        <f>QUARTILE('Normalised dataset without Na a'!X2:X77,3)</f>
        <v>3.701195427</v>
      </c>
      <c r="V10" s="4">
        <f>QUARTILE('Normalised dataset without Na a'!Y2:Y77,3)</f>
        <v>0.08639712374</v>
      </c>
      <c r="W10" s="4">
        <f>QUARTILE('Normalised dataset without Na a'!Z2:Z77,3)</f>
        <v>0.0008932130379</v>
      </c>
      <c r="X10" s="4">
        <f>QUARTILE('Normalised dataset without Na a'!AA2:AA77,3)</f>
        <v>0.004122170268</v>
      </c>
      <c r="Y10" s="4">
        <f>QUARTILE('Normalised dataset without Na a'!AB2:AB77,3)</f>
        <v>0.02525214498</v>
      </c>
      <c r="Z10" s="4">
        <f>QUARTILE('Normalised dataset without Na a'!AC2:AC77,3)</f>
        <v>0.005441288426</v>
      </c>
      <c r="AA10" s="4">
        <f>QUARTILE('Normalised dataset without Na a'!AD2:AD77,3)</f>
        <v>0.8637368626</v>
      </c>
      <c r="AB10" s="4">
        <f>QUARTILE('Normalised dataset without Na a'!AE2:AE77,3)</f>
        <v>0.00625362222</v>
      </c>
      <c r="AC10" s="4">
        <f>QUARTILE('Normalised dataset without Na a'!AF2:AF77,3)</f>
        <v>0</v>
      </c>
      <c r="AD10" s="4">
        <f>QUARTILE('Normalised dataset without Na a'!AG2:AG77,3)</f>
        <v>0.01839919909</v>
      </c>
      <c r="AE10" s="4">
        <f>QUARTILE('Normalised dataset without Na a'!AH2:AH77,3)</f>
        <v>0.004003408725</v>
      </c>
      <c r="AF10" s="4">
        <f>QUARTILE('Normalised dataset without Na a'!AI2:AI77,3)</f>
        <v>0.001435819443</v>
      </c>
      <c r="AG10" s="4">
        <f>QUARTILE('Normalised dataset without Na a'!AJ2:AJ77,3)</f>
        <v>59.48009442</v>
      </c>
      <c r="AH10" s="4">
        <f>QUARTILE('Normalised dataset without Na a'!AK2:AK77,3)</f>
        <v>0.01551658178</v>
      </c>
      <c r="AI10" s="4">
        <f>QUARTILE('Normalised dataset without Na a'!AL2:AL77,3)</f>
        <v>0.7330989876</v>
      </c>
      <c r="AJ10" s="4">
        <f>QUARTILE('Normalised dataset without Na a'!AM2:AM77,3)</f>
        <v>0.07143412988</v>
      </c>
      <c r="AK10" s="4">
        <f>QUARTILE('Normalised dataset without Na a'!AN2:AN77,3)</f>
        <v>0</v>
      </c>
      <c r="AL10" s="4">
        <f>QUARTILE('Normalised dataset without Na a'!AO2:AO77,3)</f>
        <v>0.003196990909</v>
      </c>
      <c r="AM10" s="4">
        <f>QUARTILE('Normalised dataset without Na a'!AP2:AP77,3)</f>
        <v>0.9802145991</v>
      </c>
      <c r="AN10" s="4">
        <f>QUARTILE('Normalised dataset without Na a'!AQ2:AQ77,3)</f>
        <v>0.01420520594</v>
      </c>
      <c r="AO10" s="4">
        <f>QUARTILE('Normalised dataset without Na a'!AR2:AR77,3)</f>
        <v>0</v>
      </c>
      <c r="AP10" s="4">
        <f>QUARTILE('Normalised dataset without Na a'!AS2:AS77,3)</f>
        <v>0.005134602168</v>
      </c>
      <c r="AQ10" s="4">
        <f>QUARTILE('Normalised dataset without Na a'!AT2:AT77,3)</f>
        <v>0.01546005607</v>
      </c>
      <c r="AR10" s="4">
        <f>QUARTILE('Normalised dataset without Na a'!AU2:AU77,3)</f>
        <v>0.05761683034</v>
      </c>
    </row>
    <row r="11" ht="15.75" customHeight="1">
      <c r="A11" s="4" t="s">
        <v>102</v>
      </c>
      <c r="B11" s="4">
        <f t="shared" ref="B11:AR11" si="2">B10-B9</f>
        <v>2.131070177</v>
      </c>
      <c r="C11" s="4">
        <f t="shared" si="2"/>
        <v>0.0004260660196</v>
      </c>
      <c r="D11" s="4">
        <f t="shared" si="2"/>
        <v>0.01617796156</v>
      </c>
      <c r="E11" s="4">
        <f t="shared" si="2"/>
        <v>0.0006379705715</v>
      </c>
      <c r="F11" s="4">
        <f t="shared" si="2"/>
        <v>0.00260626107</v>
      </c>
      <c r="G11" s="4">
        <f t="shared" si="2"/>
        <v>10.37345918</v>
      </c>
      <c r="H11" s="4">
        <f t="shared" si="2"/>
        <v>0.000441367974</v>
      </c>
      <c r="I11" s="4">
        <f t="shared" si="2"/>
        <v>0</v>
      </c>
      <c r="J11" s="4">
        <f t="shared" si="2"/>
        <v>0.1242013113</v>
      </c>
      <c r="K11" s="4">
        <f t="shared" si="2"/>
        <v>0</v>
      </c>
      <c r="L11" s="4">
        <f t="shared" si="2"/>
        <v>0.01353130455</v>
      </c>
      <c r="M11" s="4">
        <f t="shared" si="2"/>
        <v>0</v>
      </c>
      <c r="N11" s="4">
        <f t="shared" si="2"/>
        <v>0.002387905323</v>
      </c>
      <c r="O11" s="4">
        <f t="shared" si="2"/>
        <v>0.8910930321</v>
      </c>
      <c r="P11" s="4">
        <f t="shared" si="2"/>
        <v>0.001048472829</v>
      </c>
      <c r="Q11" s="4">
        <f t="shared" si="2"/>
        <v>0.000680228629</v>
      </c>
      <c r="R11" s="4">
        <f t="shared" si="2"/>
        <v>0.00104528758</v>
      </c>
      <c r="S11" s="4">
        <f t="shared" si="2"/>
        <v>0.4887717499</v>
      </c>
      <c r="T11" s="4">
        <f t="shared" si="2"/>
        <v>0</v>
      </c>
      <c r="U11" s="4">
        <f t="shared" si="2"/>
        <v>1.227684069</v>
      </c>
      <c r="V11" s="4">
        <f t="shared" si="2"/>
        <v>0.03608560737</v>
      </c>
      <c r="W11" s="4">
        <f t="shared" si="2"/>
        <v>0.0004502519237</v>
      </c>
      <c r="X11" s="4">
        <f t="shared" si="2"/>
        <v>0.001152778358</v>
      </c>
      <c r="Y11" s="4">
        <f t="shared" si="2"/>
        <v>0.02525214498</v>
      </c>
      <c r="Z11" s="4">
        <f t="shared" si="2"/>
        <v>0.002681818635</v>
      </c>
      <c r="AA11" s="4">
        <f t="shared" si="2"/>
        <v>0.1463022746</v>
      </c>
      <c r="AB11" s="4">
        <f t="shared" si="2"/>
        <v>0.001015752125</v>
      </c>
      <c r="AC11" s="4">
        <f t="shared" si="2"/>
        <v>0</v>
      </c>
      <c r="AD11" s="4">
        <f t="shared" si="2"/>
        <v>0.002665388023</v>
      </c>
      <c r="AE11" s="4">
        <f t="shared" si="2"/>
        <v>0.001182003653</v>
      </c>
      <c r="AF11" s="4">
        <f t="shared" si="2"/>
        <v>0.0005100583454</v>
      </c>
      <c r="AG11" s="4">
        <f t="shared" si="2"/>
        <v>10.01726614</v>
      </c>
      <c r="AH11" s="4">
        <f t="shared" si="2"/>
        <v>0.001961117537</v>
      </c>
      <c r="AI11" s="4">
        <f t="shared" si="2"/>
        <v>0.261278874</v>
      </c>
      <c r="AJ11" s="4">
        <f t="shared" si="2"/>
        <v>0.02956751888</v>
      </c>
      <c r="AK11" s="4">
        <f t="shared" si="2"/>
        <v>0</v>
      </c>
      <c r="AL11" s="4">
        <f t="shared" si="2"/>
        <v>0.0009335911695</v>
      </c>
      <c r="AM11" s="4">
        <f t="shared" si="2"/>
        <v>0.1189532182</v>
      </c>
      <c r="AN11" s="4">
        <f t="shared" si="2"/>
        <v>0.01420520594</v>
      </c>
      <c r="AO11" s="4">
        <f t="shared" si="2"/>
        <v>0</v>
      </c>
      <c r="AP11" s="4">
        <f t="shared" si="2"/>
        <v>0.00176021319</v>
      </c>
      <c r="AQ11" s="4">
        <f t="shared" si="2"/>
        <v>0.00267622004</v>
      </c>
      <c r="AR11" s="4">
        <f t="shared" si="2"/>
        <v>0.0240558219</v>
      </c>
    </row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sheetData>
    <row r="1" ht="15.75" customHeight="1">
      <c r="A1" s="4" t="s">
        <v>17</v>
      </c>
      <c r="B1" s="4" t="s">
        <v>3</v>
      </c>
      <c r="C1" s="4" t="s">
        <v>18</v>
      </c>
      <c r="D1" s="4" t="s">
        <v>19</v>
      </c>
      <c r="E1" s="6" t="s">
        <v>20</v>
      </c>
      <c r="F1" s="6" t="s">
        <v>25</v>
      </c>
      <c r="G1" s="6" t="s">
        <v>30</v>
      </c>
      <c r="H1" s="6" t="s">
        <v>32</v>
      </c>
      <c r="I1" s="6" t="s">
        <v>33</v>
      </c>
      <c r="J1" s="6" t="s">
        <v>34</v>
      </c>
      <c r="K1" s="6" t="s">
        <v>37</v>
      </c>
      <c r="L1" s="6" t="s">
        <v>39</v>
      </c>
      <c r="M1" s="6" t="s">
        <v>40</v>
      </c>
      <c r="N1" s="6" t="s">
        <v>42</v>
      </c>
      <c r="O1" s="6" t="s">
        <v>44</v>
      </c>
      <c r="P1" s="6" t="s">
        <v>45</v>
      </c>
      <c r="Q1" s="6" t="s">
        <v>48</v>
      </c>
      <c r="R1" s="6" t="s">
        <v>51</v>
      </c>
      <c r="S1" s="6" t="s">
        <v>53</v>
      </c>
      <c r="T1" s="6" t="s">
        <v>54</v>
      </c>
      <c r="U1" s="6" t="s">
        <v>57</v>
      </c>
      <c r="V1" s="6" t="s">
        <v>60</v>
      </c>
      <c r="W1" s="6" t="s">
        <v>61</v>
      </c>
      <c r="X1" s="6" t="s">
        <v>62</v>
      </c>
      <c r="Y1" s="4"/>
      <c r="Z1" s="18" t="s">
        <v>103</v>
      </c>
      <c r="AA1" s="4" t="s">
        <v>104</v>
      </c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</row>
    <row r="2" ht="15.75" customHeight="1">
      <c r="A2" s="4">
        <v>1.0</v>
      </c>
      <c r="B2" s="18" t="s">
        <v>8</v>
      </c>
      <c r="C2" s="18">
        <v>4.0</v>
      </c>
      <c r="D2" s="18">
        <v>4.0</v>
      </c>
      <c r="E2" s="6">
        <f>('Normalised dataset without Na a'!E2-'Descriptive on normalized datas'!$B$3)/'Descriptive on normalized datas'!$B$2</f>
        <v>0.5447174469</v>
      </c>
      <c r="F2" s="6">
        <f>('Normalised dataset without Na a'!J2-'Descriptive on normalized datas'!G3)/'Descriptive on normalized datas'!G2</f>
        <v>0.2495898309</v>
      </c>
      <c r="G2" s="6">
        <f>('Normalised dataset without Na a'!O2-'Descriptive on normalized datas'!L3)/'Descriptive on normalized datas'!L2</f>
        <v>-0.1192268691</v>
      </c>
      <c r="H2" s="6">
        <f>('Normalised dataset without Na a'!Q2-'Descriptive on normalized datas'!N3)/'Descriptive on normalized datas'!N2</f>
        <v>2.33934326</v>
      </c>
      <c r="I2" s="6">
        <f>('Normalised dataset without Na a'!R2-'Descriptive on normalized datas'!O3)/'Descriptive on normalized datas'!O2</f>
        <v>-0.1794526262</v>
      </c>
      <c r="J2" s="6">
        <f>('Normalised dataset without Na a'!S2-'Descriptive on normalized datas'!P3)/'Descriptive on normalized datas'!P2</f>
        <v>3.997560094</v>
      </c>
      <c r="K2" s="6">
        <f>('Normalised dataset without Na a'!V2-'Descriptive on normalized datas'!S3)/'Descriptive on normalized datas'!S2</f>
        <v>0.5325650047</v>
      </c>
      <c r="L2" s="6">
        <f>('Normalised dataset without Na a'!X2-'Descriptive on normalized datas'!U3)/'Descriptive on normalized datas'!U2</f>
        <v>0.3692118754</v>
      </c>
      <c r="M2" s="6">
        <f>('Normalised dataset without Na a'!Y2-'Descriptive on normalized datas'!V3)/'Descriptive on normalized datas'!V2</f>
        <v>-0.1507424589</v>
      </c>
      <c r="N2" s="6">
        <f>('Normalised dataset without Na a'!AA2-'Descriptive on normalized datas'!X3)/'Descriptive on normalized datas'!X2</f>
        <v>1.732519821</v>
      </c>
      <c r="O2" s="6">
        <f>('Normalised dataset without Na a'!AC2-'Descriptive on normalized datas'!Z3)/'Descriptive on normalized datas'!Z2</f>
        <v>2.955577089</v>
      </c>
      <c r="P2" s="6">
        <f>('Normalised dataset without Na a'!AD2-'Descriptive on normalized datas'!AA3)/'Descriptive on normalized datas'!AA2</f>
        <v>0.5442587846</v>
      </c>
      <c r="Q2" s="6">
        <f>('Normalised dataset without Na a'!AG2-'Descriptive on normalized datas'!AD3)/'Descriptive on normalized datas'!AD2</f>
        <v>0.8236244002</v>
      </c>
      <c r="R2" s="6">
        <f>('Normalised dataset without Na a'!AJ2-'Descriptive on normalized datas'!AG3)/'Descriptive on normalized datas'!AG2</f>
        <v>-0.4380848437</v>
      </c>
      <c r="S2" s="6">
        <f>('Normalised dataset without Na a'!AL2-'Descriptive on normalized datas'!AI3)/'Descriptive on normalized datas'!AI2</f>
        <v>-0.3873383398</v>
      </c>
      <c r="T2" s="6">
        <f>('Normalised dataset without Na a'!AM2-'Descriptive on normalized datas'!AJ3)/'Descriptive on normalized datas'!AJ2</f>
        <v>0.7822615216</v>
      </c>
      <c r="U2" s="6">
        <f>('Normalised dataset without Na a'!AP2-'Descriptive on normalized datas'!AM3)/'Descriptive on normalized datas'!AM2</f>
        <v>-0.3147348695</v>
      </c>
      <c r="V2" s="6">
        <f>('Normalised dataset without Na a'!AS2-'Descriptive on normalized datas'!AP3)/'Descriptive on normalized datas'!AP2</f>
        <v>1.504136894</v>
      </c>
      <c r="W2" s="6">
        <f>('Normalised dataset without Na a'!AT2-'Descriptive on normalized datas'!AQ3)/'Descriptive on normalized datas'!AQ2</f>
        <v>2.030139577</v>
      </c>
      <c r="X2" s="6">
        <f>('Normalised dataset without Na a'!AU2-'Descriptive on normalized datas'!AR3)/'Descriptive on normalized datas'!AR2</f>
        <v>0.2969588143</v>
      </c>
      <c r="Z2" s="4" t="str">
        <f t="shared" ref="Z2:Z50" si="1">R2/#REF!</f>
        <v>#REF!</v>
      </c>
      <c r="AA2" s="4" t="str">
        <f t="shared" ref="AA2:AA50" si="2">F2/#REF!</f>
        <v>#REF!</v>
      </c>
    </row>
    <row r="3" ht="15.75" customHeight="1">
      <c r="A3" s="4">
        <v>2.0</v>
      </c>
      <c r="B3" s="29" t="s">
        <v>63</v>
      </c>
      <c r="C3" s="18">
        <v>4.0</v>
      </c>
      <c r="D3" s="18">
        <v>6.0</v>
      </c>
      <c r="E3" s="6">
        <f>('Normalised dataset without Na a'!E3-'Descriptive on normalized datas'!B$3)/'Descriptive on normalized datas'!B$2</f>
        <v>-0.1931042092</v>
      </c>
      <c r="F3" s="6">
        <f>('Normalised dataset without Na a'!J3-'Descriptive on normalized datas'!G$3)/'Descriptive on normalized datas'!G$2</f>
        <v>-0.2707099707</v>
      </c>
      <c r="G3" s="6">
        <f>('Normalised dataset without Na a'!O3-'Descriptive on normalized datas'!L$3)/'Descriptive on normalized datas'!L$2</f>
        <v>0.5836353322</v>
      </c>
      <c r="H3" s="6">
        <f>('Normalised dataset without Na a'!Q3-'Descriptive on normalized datas'!N$3)/'Descriptive on normalized datas'!N$2</f>
        <v>-0.1559295581</v>
      </c>
      <c r="I3" s="6">
        <f>('Normalised dataset without Na a'!R3-'Descriptive on normalized datas'!O$3)/'Descriptive on normalized datas'!O$2</f>
        <v>-0.2855490898</v>
      </c>
      <c r="J3" s="6">
        <f>('Normalised dataset without Na a'!S3-'Descriptive on normalized datas'!P$3)/'Descriptive on normalized datas'!P$2</f>
        <v>-0.2053058249</v>
      </c>
      <c r="K3" s="6">
        <f>('Normalised dataset without Na a'!V3-'Descriptive on normalized datas'!S$3)/'Descriptive on normalized datas'!S$2</f>
        <v>0.1059302084</v>
      </c>
      <c r="L3" s="6">
        <f>('Normalised dataset without Na a'!X3-'Descriptive on normalized datas'!U$3)/'Descriptive on normalized datas'!U$2</f>
        <v>-1.772435254</v>
      </c>
      <c r="M3" s="6">
        <f>('Normalised dataset without Na a'!Y3-'Descriptive on normalized datas'!V$3)/'Descriptive on normalized datas'!V$2</f>
        <v>-0.1366371707</v>
      </c>
      <c r="N3" s="6">
        <f>('Normalised dataset without Na a'!AA3-'Descriptive on normalized datas'!X$3)/'Descriptive on normalized datas'!X$2</f>
        <v>-0.6384798667</v>
      </c>
      <c r="O3" s="6">
        <f>('Normalised dataset without Na a'!AC3-'Descriptive on normalized datas'!Z$3)/'Descriptive on normalized datas'!Z$2</f>
        <v>1.123786928</v>
      </c>
      <c r="P3" s="6">
        <f>('Normalised dataset without Na a'!AD3-'Descriptive on normalized datas'!AA$3)/'Descriptive on normalized datas'!AA$2</f>
        <v>0.4135545452</v>
      </c>
      <c r="Q3" s="6">
        <f>('Normalised dataset without Na a'!AG3-'Descriptive on normalized datas'!AD$3)/'Descriptive on normalized datas'!AD$2</f>
        <v>0.5214614471</v>
      </c>
      <c r="R3" s="6">
        <f>('Normalised dataset without Na a'!AJ3-'Descriptive on normalized datas'!AG$3)/'Descriptive on normalized datas'!AG$2</f>
        <v>0.6655392191</v>
      </c>
      <c r="S3" s="6">
        <f>('Normalised dataset without Na a'!AL3-'Descriptive on normalized datas'!AI$3)/'Descriptive on normalized datas'!AI$2</f>
        <v>-0.6202093877</v>
      </c>
      <c r="T3" s="6">
        <f>('Normalised dataset without Na a'!AM3-'Descriptive on normalized datas'!AJ$3)/'Descriptive on normalized datas'!AJ$2</f>
        <v>-0.006999697129</v>
      </c>
      <c r="U3" s="6">
        <f>('Normalised dataset without Na a'!AP3-'Descriptive on normalized datas'!AM$3)/'Descriptive on normalized datas'!AM$2</f>
        <v>-0.2400229296</v>
      </c>
      <c r="V3" s="6">
        <f>('Normalised dataset without Na a'!AS3-'Descriptive on normalized datas'!AP$3)/'Descriptive on normalized datas'!AP$2</f>
        <v>0.2473068381</v>
      </c>
      <c r="W3" s="6">
        <f>('Normalised dataset without Na a'!AT3-'Descriptive on normalized datas'!AQ$3)/'Descriptive on normalized datas'!AQ$2</f>
        <v>-0.2233930066</v>
      </c>
      <c r="X3" s="6">
        <f>('Normalised dataset without Na a'!AU3-'Descriptive on normalized datas'!AR$3)/'Descriptive on normalized datas'!AR$2</f>
        <v>-0.03050772967</v>
      </c>
      <c r="Z3" s="4" t="str">
        <f t="shared" si="1"/>
        <v>#REF!</v>
      </c>
      <c r="AA3" s="4" t="str">
        <f t="shared" si="2"/>
        <v>#REF!</v>
      </c>
    </row>
    <row r="4" ht="15.75" customHeight="1">
      <c r="A4" s="4">
        <v>4.0</v>
      </c>
      <c r="B4" s="4" t="s">
        <v>8</v>
      </c>
      <c r="C4" s="4">
        <v>4.0</v>
      </c>
      <c r="D4" s="4">
        <v>3.0</v>
      </c>
      <c r="E4" s="6">
        <f>('Normalised dataset without Na a'!E4-'Descriptive on normalized datas'!B$3)/'Descriptive on normalized datas'!B$2</f>
        <v>0.4851042668</v>
      </c>
      <c r="F4" s="6">
        <f>('Normalised dataset without Na a'!J4-'Descriptive on normalized datas'!G$3)/'Descriptive on normalized datas'!G$2</f>
        <v>-0.2352944553</v>
      </c>
      <c r="G4" s="6">
        <f>('Normalised dataset without Na a'!O4-'Descriptive on normalized datas'!L$3)/'Descriptive on normalized datas'!L$2</f>
        <v>0.6701374098</v>
      </c>
      <c r="H4" s="6">
        <f>('Normalised dataset without Na a'!Q4-'Descriptive on normalized datas'!N$3)/'Descriptive on normalized datas'!N$2</f>
        <v>0.2127305267</v>
      </c>
      <c r="I4" s="6">
        <f>('Normalised dataset without Na a'!R4-'Descriptive on normalized datas'!O$3)/'Descriptive on normalized datas'!O$2</f>
        <v>0.6488757008</v>
      </c>
      <c r="J4" s="6">
        <f>('Normalised dataset without Na a'!S4-'Descriptive on normalized datas'!P$3)/'Descriptive on normalized datas'!P$2</f>
        <v>0.3374954569</v>
      </c>
      <c r="K4" s="6">
        <f>('Normalised dataset without Na a'!V4-'Descriptive on normalized datas'!S$3)/'Descriptive on normalized datas'!S$2</f>
        <v>0.8249837996</v>
      </c>
      <c r="L4" s="6">
        <f>('Normalised dataset without Na a'!X4-'Descriptive on normalized datas'!U$3)/'Descriptive on normalized datas'!U$2</f>
        <v>-0.1031198108</v>
      </c>
      <c r="M4" s="6">
        <f>('Normalised dataset without Na a'!Y4-'Descriptive on normalized datas'!V$3)/'Descriptive on normalized datas'!V$2</f>
        <v>-0.1008354916</v>
      </c>
      <c r="N4" s="6">
        <f>('Normalised dataset without Na a'!AA4-'Descriptive on normalized datas'!X$3)/'Descriptive on normalized datas'!X$2</f>
        <v>0.266405483</v>
      </c>
      <c r="O4" s="6">
        <f>('Normalised dataset without Na a'!AC4-'Descriptive on normalized datas'!Z$3)/'Descriptive on normalized datas'!Z$2</f>
        <v>0.4061415163</v>
      </c>
      <c r="P4" s="6">
        <f>('Normalised dataset without Na a'!AD4-'Descriptive on normalized datas'!AA$3)/'Descriptive on normalized datas'!AA$2</f>
        <v>0.03433274323</v>
      </c>
      <c r="Q4" s="6">
        <f>('Normalised dataset without Na a'!AG4-'Descriptive on normalized datas'!AD$3)/'Descriptive on normalized datas'!AD$2</f>
        <v>0.588064203</v>
      </c>
      <c r="R4" s="6">
        <f>('Normalised dataset without Na a'!AJ4-'Descriptive on normalized datas'!AG$3)/'Descriptive on normalized datas'!AG$2</f>
        <v>0.0807938826</v>
      </c>
      <c r="S4" s="6">
        <f>('Normalised dataset without Na a'!AL4-'Descriptive on normalized datas'!AI$3)/'Descriptive on normalized datas'!AI$2</f>
        <v>-0.4172400471</v>
      </c>
      <c r="T4" s="6">
        <f>('Normalised dataset without Na a'!AM4-'Descriptive on normalized datas'!AJ$3)/'Descriptive on normalized datas'!AJ$2</f>
        <v>0.2081010658</v>
      </c>
      <c r="U4" s="6">
        <f>('Normalised dataset without Na a'!AP4-'Descriptive on normalized datas'!AM$3)/'Descriptive on normalized datas'!AM$2</f>
        <v>-0.1219193851</v>
      </c>
      <c r="V4" s="6">
        <f>('Normalised dataset without Na a'!AS4-'Descriptive on normalized datas'!AP$3)/'Descriptive on normalized datas'!AP$2</f>
        <v>0.5554195894</v>
      </c>
      <c r="W4" s="6">
        <f>('Normalised dataset without Na a'!AT4-'Descriptive on normalized datas'!AQ$3)/'Descriptive on normalized datas'!AQ$2</f>
        <v>0.6840758727</v>
      </c>
      <c r="X4" s="6">
        <f>('Normalised dataset without Na a'!AU4-'Descriptive on normalized datas'!AR$3)/'Descriptive on normalized datas'!AR$2</f>
        <v>-0.1521257818</v>
      </c>
      <c r="Z4" s="4" t="str">
        <f t="shared" si="1"/>
        <v>#REF!</v>
      </c>
      <c r="AA4" s="4" t="str">
        <f t="shared" si="2"/>
        <v>#REF!</v>
      </c>
    </row>
    <row r="5" ht="15.75" customHeight="1">
      <c r="A5" s="4">
        <v>5.0</v>
      </c>
      <c r="B5" s="4" t="s">
        <v>63</v>
      </c>
      <c r="C5" s="18">
        <v>2.0</v>
      </c>
      <c r="D5" s="18">
        <v>6.0</v>
      </c>
      <c r="E5" s="6">
        <f>('Normalised dataset without Na a'!E5-'Descriptive on normalized datas'!B$3)/'Descriptive on normalized datas'!B$2</f>
        <v>-0.2458927697</v>
      </c>
      <c r="F5" s="6">
        <f>('Normalised dataset without Na a'!J5-'Descriptive on normalized datas'!G$3)/'Descriptive on normalized datas'!G$2</f>
        <v>-1.560862851</v>
      </c>
      <c r="G5" s="6">
        <f>('Normalised dataset without Na a'!O5-'Descriptive on normalized datas'!L$3)/'Descriptive on normalized datas'!L$2</f>
        <v>-0.0572225767</v>
      </c>
      <c r="H5" s="6">
        <f>('Normalised dataset without Na a'!Q5-'Descriptive on normalized datas'!N$3)/'Descriptive on normalized datas'!N$2</f>
        <v>-0.2996534191</v>
      </c>
      <c r="I5" s="6">
        <f>('Normalised dataset without Na a'!R5-'Descriptive on normalized datas'!O$3)/'Descriptive on normalized datas'!O$2</f>
        <v>0.1219337875</v>
      </c>
      <c r="J5" s="6">
        <f>('Normalised dataset without Na a'!S5-'Descriptive on normalized datas'!P$3)/'Descriptive on normalized datas'!P$2</f>
        <v>-0.7007962655</v>
      </c>
      <c r="K5" s="6">
        <f>('Normalised dataset without Na a'!V5-'Descriptive on normalized datas'!S$3)/'Descriptive on normalized datas'!S$2</f>
        <v>-1.583126255</v>
      </c>
      <c r="L5" s="6">
        <f>('Normalised dataset without Na a'!X5-'Descriptive on normalized datas'!U$3)/'Descriptive on normalized datas'!U$2</f>
        <v>-0.917122741</v>
      </c>
      <c r="M5" s="6">
        <f>('Normalised dataset without Na a'!Y5-'Descriptive on normalized datas'!V$3)/'Descriptive on normalized datas'!V$2</f>
        <v>2.373007542</v>
      </c>
      <c r="N5" s="6">
        <f>('Normalised dataset without Na a'!AA5-'Descriptive on normalized datas'!X$3)/'Descriptive on normalized datas'!X$2</f>
        <v>0.8519789065</v>
      </c>
      <c r="O5" s="6">
        <f>('Normalised dataset without Na a'!AC5-'Descriptive on normalized datas'!Z$3)/'Descriptive on normalized datas'!Z$2</f>
        <v>-0.5525647453</v>
      </c>
      <c r="P5" s="6">
        <f>('Normalised dataset without Na a'!AD5-'Descriptive on normalized datas'!AA$3)/'Descriptive on normalized datas'!AA$2</f>
        <v>-1.329578617</v>
      </c>
      <c r="Q5" s="6">
        <f>('Normalised dataset without Na a'!AG5-'Descriptive on normalized datas'!AD$3)/'Descriptive on normalized datas'!AD$2</f>
        <v>-0.62949975</v>
      </c>
      <c r="R5" s="6">
        <f>('Normalised dataset without Na a'!AJ5-'Descriptive on normalized datas'!AG$3)/'Descriptive on normalized datas'!AG$2</f>
        <v>1.948885534</v>
      </c>
      <c r="S5" s="6">
        <f>('Normalised dataset without Na a'!AL5-'Descriptive on normalized datas'!AI$3)/'Descriptive on normalized datas'!AI$2</f>
        <v>-0.746531698</v>
      </c>
      <c r="T5" s="6">
        <f>('Normalised dataset without Na a'!AM5-'Descriptive on normalized datas'!AJ$3)/'Descriptive on normalized datas'!AJ$2</f>
        <v>-1.579848704</v>
      </c>
      <c r="U5" s="6">
        <f>('Normalised dataset without Na a'!AP5-'Descriptive on normalized datas'!AM$3)/'Descriptive on normalized datas'!AM$2</f>
        <v>1.872930736</v>
      </c>
      <c r="V5" s="6">
        <f>('Normalised dataset without Na a'!AS5-'Descriptive on normalized datas'!AP$3)/'Descriptive on normalized datas'!AP$2</f>
        <v>0.8471243352</v>
      </c>
      <c r="W5" s="6">
        <f>('Normalised dataset without Na a'!AT5-'Descriptive on normalized datas'!AQ$3)/'Descriptive on normalized datas'!AQ$2</f>
        <v>-0.8763454354</v>
      </c>
      <c r="X5" s="6">
        <f>('Normalised dataset without Na a'!AU5-'Descriptive on normalized datas'!AR$3)/'Descriptive on normalized datas'!AR$2</f>
        <v>2.729170348</v>
      </c>
      <c r="Z5" s="4" t="str">
        <f t="shared" si="1"/>
        <v>#REF!</v>
      </c>
      <c r="AA5" s="4" t="str">
        <f t="shared" si="2"/>
        <v>#REF!</v>
      </c>
    </row>
    <row r="6" ht="15.75" customHeight="1">
      <c r="A6" s="18">
        <v>7.0</v>
      </c>
      <c r="B6" s="18" t="s">
        <v>5</v>
      </c>
      <c r="C6" s="4">
        <v>5.0</v>
      </c>
      <c r="D6" s="4">
        <v>1.0</v>
      </c>
      <c r="E6" s="6">
        <f>('Normalised dataset without Na a'!E6-'Descriptive on normalized datas'!B$3)/'Descriptive on normalized datas'!B$2</f>
        <v>1.129005626</v>
      </c>
      <c r="F6" s="6">
        <f>('Normalised dataset without Na a'!J6-'Descriptive on normalized datas'!G$3)/'Descriptive on normalized datas'!G$2</f>
        <v>0.417451735</v>
      </c>
      <c r="G6" s="6">
        <f>('Normalised dataset without Na a'!O6-'Descriptive on normalized datas'!L$3)/'Descriptive on normalized datas'!L$2</f>
        <v>-1.867123212</v>
      </c>
      <c r="H6" s="6">
        <f>('Normalised dataset without Na a'!Q6-'Descriptive on normalized datas'!N$3)/'Descriptive on normalized datas'!N$2</f>
        <v>-0.907785361</v>
      </c>
      <c r="I6" s="6">
        <f>('Normalised dataset without Na a'!R6-'Descriptive on normalized datas'!O$3)/'Descriptive on normalized datas'!O$2</f>
        <v>0.4479588817</v>
      </c>
      <c r="J6" s="6">
        <f>('Normalised dataset without Na a'!S6-'Descriptive on normalized datas'!P$3)/'Descriptive on normalized datas'!P$2</f>
        <v>-1.449243483</v>
      </c>
      <c r="K6" s="6">
        <f>('Normalised dataset without Na a'!V6-'Descriptive on normalized datas'!S$3)/'Descriptive on normalized datas'!S$2</f>
        <v>0.3103688371</v>
      </c>
      <c r="L6" s="6">
        <f>('Normalised dataset without Na a'!X6-'Descriptive on normalized datas'!U$3)/'Descriptive on normalized datas'!U$2</f>
        <v>1.543101731</v>
      </c>
      <c r="M6" s="6">
        <f>('Normalised dataset without Na a'!Y6-'Descriptive on normalized datas'!V$3)/'Descriptive on normalized datas'!V$2</f>
        <v>-0.5929183813</v>
      </c>
      <c r="N6" s="6">
        <f>('Normalised dataset without Na a'!AA6-'Descriptive on normalized datas'!X$3)/'Descriptive on normalized datas'!X$2</f>
        <v>-0.2123133395</v>
      </c>
      <c r="O6" s="6">
        <f>('Normalised dataset without Na a'!AC6-'Descriptive on normalized datas'!Z$3)/'Descriptive on normalized datas'!Z$2</f>
        <v>-0.9771303239</v>
      </c>
      <c r="P6" s="6">
        <f>('Normalised dataset without Na a'!AD6-'Descriptive on normalized datas'!AA$3)/'Descriptive on normalized datas'!AA$2</f>
        <v>1.008709751</v>
      </c>
      <c r="Q6" s="6">
        <f>('Normalised dataset without Na a'!AG6-'Descriptive on normalized datas'!AD$3)/'Descriptive on normalized datas'!AD$2</f>
        <v>0.6580659046</v>
      </c>
      <c r="R6" s="6">
        <f>('Normalised dataset without Na a'!AJ6-'Descriptive on normalized datas'!AG$3)/'Descriptive on normalized datas'!AG$2</f>
        <v>-0.9335429219</v>
      </c>
      <c r="S6" s="6">
        <f>('Normalised dataset without Na a'!AL6-'Descriptive on normalized datas'!AI$3)/'Descriptive on normalized datas'!AI$2</f>
        <v>-0.4139102898</v>
      </c>
      <c r="T6" s="6">
        <f>('Normalised dataset without Na a'!AM6-'Descriptive on normalized datas'!AJ$3)/'Descriptive on normalized datas'!AJ$2</f>
        <v>1.071678555</v>
      </c>
      <c r="U6" s="6">
        <f>('Normalised dataset without Na a'!AP6-'Descriptive on normalized datas'!AM$3)/'Descriptive on normalized datas'!AM$2</f>
        <v>-0.2560501114</v>
      </c>
      <c r="V6" s="6">
        <f>('Normalised dataset without Na a'!AS6-'Descriptive on normalized datas'!AP$3)/'Descriptive on normalized datas'!AP$2</f>
        <v>-0.6659376393</v>
      </c>
      <c r="W6" s="6">
        <f>('Normalised dataset without Na a'!AT6-'Descriptive on normalized datas'!AQ$3)/'Descriptive on normalized datas'!AQ$2</f>
        <v>-0.09469795537</v>
      </c>
      <c r="X6" s="6">
        <f>('Normalised dataset without Na a'!AU6-'Descriptive on normalized datas'!AR$3)/'Descriptive on normalized datas'!AR$2</f>
        <v>-0.4913489461</v>
      </c>
      <c r="Z6" s="4" t="str">
        <f t="shared" si="1"/>
        <v>#REF!</v>
      </c>
      <c r="AA6" s="4" t="str">
        <f t="shared" si="2"/>
        <v>#REF!</v>
      </c>
    </row>
    <row r="7" ht="15.75" customHeight="1">
      <c r="A7" s="18">
        <v>8.0</v>
      </c>
      <c r="B7" s="18" t="s">
        <v>63</v>
      </c>
      <c r="C7" s="18">
        <v>4.0</v>
      </c>
      <c r="D7" s="18">
        <v>6.0</v>
      </c>
      <c r="E7" s="6">
        <f>('Normalised dataset without Na a'!E7-'Descriptive on normalized datas'!B$3)/'Descriptive on normalized datas'!B$2</f>
        <v>1.460162622</v>
      </c>
      <c r="F7" s="6">
        <f>('Normalised dataset without Na a'!J7-'Descriptive on normalized datas'!G$3)/'Descriptive on normalized datas'!G$2</f>
        <v>0.2726213491</v>
      </c>
      <c r="G7" s="6">
        <f>('Normalised dataset without Na a'!O7-'Descriptive on normalized datas'!L$3)/'Descriptive on normalized datas'!L$2</f>
        <v>-0.4692548526</v>
      </c>
      <c r="H7" s="6">
        <f>('Normalised dataset without Na a'!Q7-'Descriptive on normalized datas'!N$3)/'Descriptive on normalized datas'!N$2</f>
        <v>0.09441098438</v>
      </c>
      <c r="I7" s="6">
        <f>('Normalised dataset without Na a'!R7-'Descriptive on normalized datas'!O$3)/'Descriptive on normalized datas'!O$2</f>
        <v>0.7676817377</v>
      </c>
      <c r="J7" s="6">
        <f>('Normalised dataset without Na a'!S7-'Descriptive on normalized datas'!P$3)/'Descriptive on normalized datas'!P$2</f>
        <v>0.05179363512</v>
      </c>
      <c r="K7" s="6">
        <f>('Normalised dataset without Na a'!V7-'Descriptive on normalized datas'!S$3)/'Descriptive on normalized datas'!S$2</f>
        <v>0.7599527086</v>
      </c>
      <c r="L7" s="6">
        <f>('Normalised dataset without Na a'!X7-'Descriptive on normalized datas'!U$3)/'Descriptive on normalized datas'!U$2</f>
        <v>0.6934752618</v>
      </c>
      <c r="M7" s="6">
        <f>('Normalised dataset without Na a'!Y7-'Descriptive on normalized datas'!V$3)/'Descriptive on normalized datas'!V$2</f>
        <v>-0.1056074565</v>
      </c>
      <c r="N7" s="6">
        <f>('Normalised dataset without Na a'!AA7-'Descriptive on normalized datas'!X$3)/'Descriptive on normalized datas'!X$2</f>
        <v>0.4744462904</v>
      </c>
      <c r="O7" s="6">
        <f>('Normalised dataset without Na a'!AC7-'Descriptive on normalized datas'!Z$3)/'Descriptive on normalized datas'!Z$2</f>
        <v>-0.02109097836</v>
      </c>
      <c r="P7" s="6">
        <f>('Normalised dataset without Na a'!AD7-'Descriptive on normalized datas'!AA$3)/'Descriptive on normalized datas'!AA$2</f>
        <v>-0.04851753621</v>
      </c>
      <c r="Q7" s="6">
        <f>('Normalised dataset without Na a'!AG7-'Descriptive on normalized datas'!AD$3)/'Descriptive on normalized datas'!AD$2</f>
        <v>1.169722682</v>
      </c>
      <c r="R7" s="6">
        <f>('Normalised dataset without Na a'!AJ7-'Descriptive on normalized datas'!AG$3)/'Descriptive on normalized datas'!AG$2</f>
        <v>-0.7803225771</v>
      </c>
      <c r="S7" s="6">
        <f>('Normalised dataset without Na a'!AL7-'Descriptive on normalized datas'!AI$3)/'Descriptive on normalized datas'!AI$2</f>
        <v>-0.499405792</v>
      </c>
      <c r="T7" s="6">
        <f>('Normalised dataset without Na a'!AM7-'Descriptive on normalized datas'!AJ$3)/'Descriptive on normalized datas'!AJ$2</f>
        <v>0.6339050861</v>
      </c>
      <c r="U7" s="6">
        <f>('Normalised dataset without Na a'!AP7-'Descriptive on normalized datas'!AM$3)/'Descriptive on normalized datas'!AM$2</f>
        <v>0.0006200842296</v>
      </c>
      <c r="V7" s="6">
        <f>('Normalised dataset without Na a'!AS7-'Descriptive on normalized datas'!AP$3)/'Descriptive on normalized datas'!AP$2</f>
        <v>0.9916588538</v>
      </c>
      <c r="W7" s="6">
        <f>('Normalised dataset without Na a'!AT7-'Descriptive on normalized datas'!AQ$3)/'Descriptive on normalized datas'!AQ$2</f>
        <v>0.5175518032</v>
      </c>
      <c r="X7" s="6">
        <f>('Normalised dataset without Na a'!AU7-'Descriptive on normalized datas'!AR$3)/'Descriptive on normalized datas'!AR$2</f>
        <v>0.09235594548</v>
      </c>
      <c r="Z7" s="4" t="str">
        <f t="shared" si="1"/>
        <v>#REF!</v>
      </c>
      <c r="AA7" s="4" t="str">
        <f t="shared" si="2"/>
        <v>#REF!</v>
      </c>
    </row>
    <row r="8" ht="15.75" customHeight="1">
      <c r="A8" s="4">
        <v>9.0</v>
      </c>
      <c r="B8" s="18" t="s">
        <v>63</v>
      </c>
      <c r="C8" s="18">
        <v>4.0</v>
      </c>
      <c r="D8" s="18">
        <v>6.0</v>
      </c>
      <c r="E8" s="6">
        <f>('Normalised dataset without Na a'!E8-'Descriptive on normalized datas'!B$3)/'Descriptive on normalized datas'!B$2</f>
        <v>0.8904816485</v>
      </c>
      <c r="F8" s="6">
        <f>('Normalised dataset without Na a'!J8-'Descriptive on normalized datas'!G$3)/'Descriptive on normalized datas'!G$2</f>
        <v>-0.3970376998</v>
      </c>
      <c r="G8" s="6">
        <f>('Normalised dataset without Na a'!O8-'Descriptive on normalized datas'!L$3)/'Descriptive on normalized datas'!L$2</f>
        <v>1.279381514</v>
      </c>
      <c r="H8" s="6">
        <f>('Normalised dataset without Na a'!Q8-'Descriptive on normalized datas'!N$3)/'Descriptive on normalized datas'!N$2</f>
        <v>1.251786181</v>
      </c>
      <c r="I8" s="6">
        <f>('Normalised dataset without Na a'!R8-'Descriptive on normalized datas'!O$3)/'Descriptive on normalized datas'!O$2</f>
        <v>1.199633479</v>
      </c>
      <c r="J8" s="6">
        <f>('Normalised dataset without Na a'!S8-'Descriptive on normalized datas'!P$3)/'Descriptive on normalized datas'!P$2</f>
        <v>2.270998814</v>
      </c>
      <c r="K8" s="6">
        <f>('Normalised dataset without Na a'!V8-'Descriptive on normalized datas'!S$3)/'Descriptive on normalized datas'!S$2</f>
        <v>1.214957238</v>
      </c>
      <c r="L8" s="6">
        <f>('Normalised dataset without Na a'!X8-'Descriptive on normalized datas'!U$3)/'Descriptive on normalized datas'!U$2</f>
        <v>0.5791795859</v>
      </c>
      <c r="M8" s="6">
        <f>('Normalised dataset without Na a'!Y8-'Descriptive on normalized datas'!V$3)/'Descriptive on normalized datas'!V$2</f>
        <v>0.1368077462</v>
      </c>
      <c r="N8" s="6">
        <f>('Normalised dataset without Na a'!AA8-'Descriptive on normalized datas'!X$3)/'Descriptive on normalized datas'!X$2</f>
        <v>1.297453442</v>
      </c>
      <c r="O8" s="6">
        <f>('Normalised dataset without Na a'!AC8-'Descriptive on normalized datas'!Z$3)/'Descriptive on normalized datas'!Z$2</f>
        <v>1.924268569</v>
      </c>
      <c r="P8" s="6">
        <f>('Normalised dataset without Na a'!AD8-'Descriptive on normalized datas'!AA$3)/'Descriptive on normalized datas'!AA$2</f>
        <v>-0.423978825</v>
      </c>
      <c r="Q8" s="6">
        <f>('Normalised dataset without Na a'!AG8-'Descriptive on normalized datas'!AD$3)/'Descriptive on normalized datas'!AD$2</f>
        <v>1.656828632</v>
      </c>
      <c r="R8" s="6">
        <f>('Normalised dataset without Na a'!AJ8-'Descriptive on normalized datas'!AG$3)/'Descriptive on normalized datas'!AG$2</f>
        <v>-0.03532264087</v>
      </c>
      <c r="S8" s="6">
        <f>('Normalised dataset without Na a'!AL8-'Descriptive on normalized datas'!AI$3)/'Descriptive on normalized datas'!AI$2</f>
        <v>-0.3214813086</v>
      </c>
      <c r="T8" s="6">
        <f>('Normalised dataset without Na a'!AM8-'Descriptive on normalized datas'!AJ$3)/'Descriptive on normalized datas'!AJ$2</f>
        <v>-0.4265525591</v>
      </c>
      <c r="U8" s="6">
        <f>('Normalised dataset without Na a'!AP8-'Descriptive on normalized datas'!AM$3)/'Descriptive on normalized datas'!AM$2</f>
        <v>-0.06893899073</v>
      </c>
      <c r="V8" s="6">
        <f>('Normalised dataset without Na a'!AS8-'Descriptive on normalized datas'!AP$3)/'Descriptive on normalized datas'!AP$2</f>
        <v>1.862910933</v>
      </c>
      <c r="W8" s="6">
        <f>('Normalised dataset without Na a'!AT8-'Descriptive on normalized datas'!AQ$3)/'Descriptive on normalized datas'!AQ$2</f>
        <v>1.643778097</v>
      </c>
      <c r="X8" s="6">
        <f>('Normalised dataset without Na a'!AU8-'Descriptive on normalized datas'!AR$3)/'Descriptive on normalized datas'!AR$2</f>
        <v>0.3007788587</v>
      </c>
      <c r="Z8" s="4" t="str">
        <f t="shared" si="1"/>
        <v>#REF!</v>
      </c>
      <c r="AA8" s="4" t="str">
        <f t="shared" si="2"/>
        <v>#REF!</v>
      </c>
    </row>
    <row r="9" ht="15.75" customHeight="1">
      <c r="A9" s="4">
        <v>10.0</v>
      </c>
      <c r="B9" s="18" t="s">
        <v>5</v>
      </c>
      <c r="C9" s="18">
        <v>4.0</v>
      </c>
      <c r="D9" s="18">
        <v>2.0</v>
      </c>
      <c r="E9" s="6">
        <f>('Normalised dataset without Na a'!E9-'Descriptive on normalized datas'!B$3)/'Descriptive on normalized datas'!B$2</f>
        <v>1.009847157</v>
      </c>
      <c r="F9" s="6">
        <f>('Normalised dataset without Na a'!J9-'Descriptive on normalized datas'!G$3)/'Descriptive on normalized datas'!G$2</f>
        <v>-0.142267061</v>
      </c>
      <c r="G9" s="6">
        <f>('Normalised dataset without Na a'!O9-'Descriptive on normalized datas'!L$3)/'Descriptive on normalized datas'!L$2</f>
        <v>1.175283428</v>
      </c>
      <c r="H9" s="6">
        <f>('Normalised dataset without Na a'!Q9-'Descriptive on normalized datas'!N$3)/'Descriptive on normalized datas'!N$2</f>
        <v>-0.4714183568</v>
      </c>
      <c r="I9" s="6">
        <f>('Normalised dataset without Na a'!R9-'Descriptive on normalized datas'!O$3)/'Descriptive on normalized datas'!O$2</f>
        <v>-0.08163295568</v>
      </c>
      <c r="J9" s="6">
        <f>('Normalised dataset without Na a'!S9-'Descriptive on normalized datas'!P$3)/'Descriptive on normalized datas'!P$2</f>
        <v>-0.497613543</v>
      </c>
      <c r="K9" s="6">
        <f>('Normalised dataset without Na a'!V9-'Descriptive on normalized datas'!S$3)/'Descriptive on normalized datas'!S$2</f>
        <v>0.142590425</v>
      </c>
      <c r="L9" s="6">
        <f>('Normalised dataset without Na a'!X9-'Descriptive on normalized datas'!U$3)/'Descriptive on normalized datas'!U$2</f>
        <v>0.9696200526</v>
      </c>
      <c r="M9" s="6">
        <f>('Normalised dataset without Na a'!Y9-'Descriptive on normalized datas'!V$3)/'Descriptive on normalized datas'!V$2</f>
        <v>-0.3471915142</v>
      </c>
      <c r="N9" s="6">
        <f>('Normalised dataset without Na a'!AA9-'Descriptive on normalized datas'!X$3)/'Descriptive on normalized datas'!X$2</f>
        <v>0.4005399855</v>
      </c>
      <c r="O9" s="6">
        <f>('Normalised dataset without Na a'!AC9-'Descriptive on normalized datas'!Z$3)/'Descriptive on normalized datas'!Z$2</f>
        <v>-0.2963550705</v>
      </c>
      <c r="P9" s="6">
        <f>('Normalised dataset without Na a'!AD9-'Descriptive on normalized datas'!AA$3)/'Descriptive on normalized datas'!AA$2</f>
        <v>1.080781639</v>
      </c>
      <c r="Q9" s="6">
        <f>('Normalised dataset without Na a'!AG9-'Descriptive on normalized datas'!AD$3)/'Descriptive on normalized datas'!AD$2</f>
        <v>0.8335088533</v>
      </c>
      <c r="R9" s="6">
        <f>('Normalised dataset without Na a'!AJ9-'Descriptive on normalized datas'!AG$3)/'Descriptive on normalized datas'!AG$2</f>
        <v>-0.1497435045</v>
      </c>
      <c r="S9" s="6">
        <f>('Normalised dataset without Na a'!AL9-'Descriptive on normalized datas'!AI$3)/'Descriptive on normalized datas'!AI$2</f>
        <v>-0.6444178004</v>
      </c>
      <c r="T9" s="6">
        <f>('Normalised dataset without Na a'!AM9-'Descriptive on normalized datas'!AJ$3)/'Descriptive on normalized datas'!AJ$2</f>
        <v>0.350520232</v>
      </c>
      <c r="U9" s="6">
        <f>('Normalised dataset without Na a'!AP9-'Descriptive on normalized datas'!AM$3)/'Descriptive on normalized datas'!AM$2</f>
        <v>-0.07347543882</v>
      </c>
      <c r="V9" s="6">
        <f>('Normalised dataset without Na a'!AS9-'Descriptive on normalized datas'!AP$3)/'Descriptive on normalized datas'!AP$2</f>
        <v>0.5803146896</v>
      </c>
      <c r="W9" s="6">
        <f>('Normalised dataset without Na a'!AT9-'Descriptive on normalized datas'!AQ$3)/'Descriptive on normalized datas'!AQ$2</f>
        <v>-0.04312379399</v>
      </c>
      <c r="X9" s="6">
        <f>('Normalised dataset without Na a'!AU9-'Descriptive on normalized datas'!AR$3)/'Descriptive on normalized datas'!AR$2</f>
        <v>0.1348166991</v>
      </c>
      <c r="Z9" s="4" t="str">
        <f t="shared" si="1"/>
        <v>#REF!</v>
      </c>
      <c r="AA9" s="4" t="str">
        <f t="shared" si="2"/>
        <v>#REF!</v>
      </c>
    </row>
    <row r="10" ht="15.75" customHeight="1">
      <c r="A10" s="4">
        <v>11.0</v>
      </c>
      <c r="B10" s="18" t="s">
        <v>8</v>
      </c>
      <c r="C10" s="18">
        <v>4.0</v>
      </c>
      <c r="D10" s="18">
        <v>4.0</v>
      </c>
      <c r="E10" s="6">
        <f>('Normalised dataset without Na a'!E10-'Descriptive on normalized datas'!B$3)/'Descriptive on normalized datas'!B$2</f>
        <v>0.05031296248</v>
      </c>
      <c r="F10" s="6">
        <f>('Normalised dataset without Na a'!J10-'Descriptive on normalized datas'!G$3)/'Descriptive on normalized datas'!G$2</f>
        <v>0.6970459105</v>
      </c>
      <c r="G10" s="6">
        <f>('Normalised dataset without Na a'!O10-'Descriptive on normalized datas'!L$3)/'Descriptive on normalized datas'!L$2</f>
        <v>-1.867123212</v>
      </c>
      <c r="H10" s="6">
        <f>('Normalised dataset without Na a'!Q10-'Descriptive on normalized datas'!N$3)/'Descriptive on normalized datas'!N$2</f>
        <v>0.4124784409</v>
      </c>
      <c r="I10" s="6">
        <f>('Normalised dataset without Na a'!R10-'Descriptive on normalized datas'!O$3)/'Descriptive on normalized datas'!O$2</f>
        <v>-0.9283091938</v>
      </c>
      <c r="J10" s="6">
        <f>('Normalised dataset without Na a'!S10-'Descriptive on normalized datas'!P$3)/'Descriptive on normalized datas'!P$2</f>
        <v>-0.996968859</v>
      </c>
      <c r="K10" s="6">
        <f>('Normalised dataset without Na a'!V10-'Descriptive on normalized datas'!S$3)/'Descriptive on normalized datas'!S$2</f>
        <v>0.6122925161</v>
      </c>
      <c r="L10" s="6">
        <f>('Normalised dataset without Na a'!X10-'Descriptive on normalized datas'!U$3)/'Descriptive on normalized datas'!U$2</f>
        <v>1.00958867</v>
      </c>
      <c r="M10" s="6">
        <f>('Normalised dataset without Na a'!Y10-'Descriptive on normalized datas'!V$3)/'Descriptive on normalized datas'!V$2</f>
        <v>-0.06948730597</v>
      </c>
      <c r="N10" s="6">
        <f>('Normalised dataset without Na a'!AA10-'Descriptive on normalized datas'!X$3)/'Descriptive on normalized datas'!X$2</f>
        <v>-0.6727593907</v>
      </c>
      <c r="O10" s="6">
        <f>('Normalised dataset without Na a'!AC10-'Descriptive on normalized datas'!Z$3)/'Descriptive on normalized datas'!Z$2</f>
        <v>-0.3178652973</v>
      </c>
      <c r="P10" s="6">
        <f>('Normalised dataset without Na a'!AD10-'Descriptive on normalized datas'!AA$3)/'Descriptive on normalized datas'!AA$2</f>
        <v>0.1697716567</v>
      </c>
      <c r="Q10" s="6">
        <f>('Normalised dataset without Na a'!AG10-'Descriptive on normalized datas'!AD$3)/'Descriptive on normalized datas'!AD$2</f>
        <v>-0.676880411</v>
      </c>
      <c r="R10" s="6">
        <f>('Normalised dataset without Na a'!AJ10-'Descriptive on normalized datas'!AG$3)/'Descriptive on normalized datas'!AG$2</f>
        <v>-0.8400508041</v>
      </c>
      <c r="S10" s="6">
        <f>('Normalised dataset without Na a'!AL10-'Descriptive on normalized datas'!AI$3)/'Descriptive on normalized datas'!AI$2</f>
        <v>0.4417094878</v>
      </c>
      <c r="T10" s="6">
        <f>('Normalised dataset without Na a'!AM10-'Descriptive on normalized datas'!AJ$3)/'Descriptive on normalized datas'!AJ$2</f>
        <v>1.175639102</v>
      </c>
      <c r="U10" s="6">
        <f>('Normalised dataset without Na a'!AP10-'Descriptive on normalized datas'!AM$3)/'Descriptive on normalized datas'!AM$2</f>
        <v>-0.6044707518</v>
      </c>
      <c r="V10" s="6">
        <f>('Normalised dataset without Na a'!AS10-'Descriptive on normalized datas'!AP$3)/'Descriptive on normalized datas'!AP$2</f>
        <v>0.1344888395</v>
      </c>
      <c r="W10" s="6">
        <f>('Normalised dataset without Na a'!AT10-'Descriptive on normalized datas'!AQ$3)/'Descriptive on normalized datas'!AQ$2</f>
        <v>-0.09264631272</v>
      </c>
      <c r="X10" s="6">
        <f>('Normalised dataset without Na a'!AU10-'Descriptive on normalized datas'!AR$3)/'Descriptive on normalized datas'!AR$2</f>
        <v>-0.05547617661</v>
      </c>
      <c r="Z10" s="4" t="str">
        <f t="shared" si="1"/>
        <v>#REF!</v>
      </c>
      <c r="AA10" s="4" t="str">
        <f t="shared" si="2"/>
        <v>#REF!</v>
      </c>
    </row>
    <row r="11" ht="15.75" customHeight="1">
      <c r="A11" s="4">
        <v>12.0</v>
      </c>
      <c r="B11" s="18" t="s">
        <v>5</v>
      </c>
      <c r="C11" s="18">
        <v>3.0</v>
      </c>
      <c r="D11" s="18">
        <v>2.0</v>
      </c>
      <c r="E11" s="6">
        <f>('Normalised dataset without Na a'!E11-'Descriptive on normalized datas'!B$3)/'Descriptive on normalized datas'!B$2</f>
        <v>-1.119836107</v>
      </c>
      <c r="F11" s="6">
        <f>('Normalised dataset without Na a'!J11-'Descriptive on normalized datas'!G$3)/'Descriptive on normalized datas'!G$2</f>
        <v>1.027488536</v>
      </c>
      <c r="G11" s="6">
        <f>('Normalised dataset without Na a'!O11-'Descriptive on normalized datas'!L$3)/'Descriptive on normalized datas'!L$2</f>
        <v>-0.5584514567</v>
      </c>
      <c r="H11" s="6">
        <f>('Normalised dataset without Na a'!Q11-'Descriptive on normalized datas'!N$3)/'Descriptive on normalized datas'!N$2</f>
        <v>-0.07010553703</v>
      </c>
      <c r="I11" s="6">
        <f>('Normalised dataset without Na a'!R11-'Descriptive on normalized datas'!O$3)/'Descriptive on normalized datas'!O$2</f>
        <v>-1.667018781</v>
      </c>
      <c r="J11" s="6">
        <f>('Normalised dataset without Na a'!S11-'Descriptive on normalized datas'!P$3)/'Descriptive on normalized datas'!P$2</f>
        <v>-0.6510518687</v>
      </c>
      <c r="K11" s="6">
        <f>('Normalised dataset without Na a'!V11-'Descriptive on normalized datas'!S$3)/'Descriptive on normalized datas'!S$2</f>
        <v>-1.048451786</v>
      </c>
      <c r="L11" s="6">
        <f>('Normalised dataset without Na a'!X11-'Descriptive on normalized datas'!U$3)/'Descriptive on normalized datas'!U$2</f>
        <v>1.068090483</v>
      </c>
      <c r="M11" s="6">
        <f>('Normalised dataset without Na a'!Y11-'Descriptive on normalized datas'!V$3)/'Descriptive on normalized datas'!V$2</f>
        <v>-0.648809932</v>
      </c>
      <c r="N11" s="6">
        <f>('Normalised dataset without Na a'!AA11-'Descriptive on normalized datas'!X$3)/'Descriptive on normalized datas'!X$2</f>
        <v>-1.180956405</v>
      </c>
      <c r="O11" s="6">
        <f>('Normalised dataset without Na a'!AC11-'Descriptive on normalized datas'!Z$3)/'Descriptive on normalized datas'!Z$2</f>
        <v>-0.1594856458</v>
      </c>
      <c r="P11" s="6">
        <f>('Normalised dataset without Na a'!AD11-'Descriptive on normalized datas'!AA$3)/'Descriptive on normalized datas'!AA$2</f>
        <v>3.513015062</v>
      </c>
      <c r="Q11" s="6">
        <f>('Normalised dataset without Na a'!AG11-'Descriptive on normalized datas'!AD$3)/'Descriptive on normalized datas'!AD$2</f>
        <v>-2.030129261</v>
      </c>
      <c r="R11" s="6">
        <f>('Normalised dataset without Na a'!AJ11-'Descriptive on normalized datas'!AG$3)/'Descriptive on normalized datas'!AG$2</f>
        <v>-0.7339547259</v>
      </c>
      <c r="S11" s="6">
        <f>('Normalised dataset without Na a'!AL11-'Descriptive on normalized datas'!AI$3)/'Descriptive on normalized datas'!AI$2</f>
        <v>-0.3647757663</v>
      </c>
      <c r="T11" s="6">
        <f>('Normalised dataset without Na a'!AM11-'Descriptive on normalized datas'!AJ$3)/'Descriptive on normalized datas'!AJ$2</f>
        <v>0.6305790108</v>
      </c>
      <c r="U11" s="6">
        <f>('Normalised dataset without Na a'!AP11-'Descriptive on normalized datas'!AM$3)/'Descriptive on normalized datas'!AM$2</f>
        <v>-1.390578942</v>
      </c>
      <c r="V11" s="6">
        <f>('Normalised dataset without Na a'!AS11-'Descriptive on normalized datas'!AP$3)/'Descriptive on normalized datas'!AP$2</f>
        <v>0.3250742678</v>
      </c>
      <c r="W11" s="6">
        <f>('Normalised dataset without Na a'!AT11-'Descriptive on normalized datas'!AQ$3)/'Descriptive on normalized datas'!AQ$2</f>
        <v>-0.2178904547</v>
      </c>
      <c r="X11" s="6">
        <f>('Normalised dataset without Na a'!AU11-'Descriptive on normalized datas'!AR$3)/'Descriptive on normalized datas'!AR$2</f>
        <v>0.004205477638</v>
      </c>
      <c r="Z11" s="4" t="str">
        <f t="shared" si="1"/>
        <v>#REF!</v>
      </c>
      <c r="AA11" s="4" t="str">
        <f t="shared" si="2"/>
        <v>#REF!</v>
      </c>
    </row>
    <row r="12" ht="15.75" customHeight="1">
      <c r="A12" s="4">
        <v>13.0</v>
      </c>
      <c r="B12" s="4" t="s">
        <v>63</v>
      </c>
      <c r="C12" s="4">
        <v>2.0</v>
      </c>
      <c r="D12" s="4">
        <v>6.0</v>
      </c>
      <c r="E12" s="6">
        <f>('Normalised dataset without Na a'!E12-'Descriptive on normalized datas'!B$3)/'Descriptive on normalized datas'!B$2</f>
        <v>0.2749095312</v>
      </c>
      <c r="F12" s="6">
        <f>('Normalised dataset without Na a'!J12-'Descriptive on normalized datas'!G$3)/'Descriptive on normalized datas'!G$2</f>
        <v>-0.7664288915</v>
      </c>
      <c r="G12" s="6">
        <f>('Normalised dataset without Na a'!O12-'Descriptive on normalized datas'!L$3)/'Descriptive on normalized datas'!L$2</f>
        <v>0.7631085956</v>
      </c>
      <c r="H12" s="6">
        <f>('Normalised dataset without Na a'!Q12-'Descriptive on normalized datas'!N$3)/'Descriptive on normalized datas'!N$2</f>
        <v>-0.325911378</v>
      </c>
      <c r="I12" s="6">
        <f>('Normalised dataset without Na a'!R12-'Descriptive on normalized datas'!O$3)/'Descriptive on normalized datas'!O$2</f>
        <v>1.003750857</v>
      </c>
      <c r="J12" s="6">
        <f>('Normalised dataset without Na a'!S12-'Descriptive on normalized datas'!P$3)/'Descriptive on normalized datas'!P$2</f>
        <v>-0.5050642797</v>
      </c>
      <c r="K12" s="6">
        <f>('Normalised dataset without Na a'!V12-'Descriptive on normalized datas'!S$3)/'Descriptive on normalized datas'!S$2</f>
        <v>0.5384302926</v>
      </c>
      <c r="L12" s="6">
        <f>('Normalised dataset without Na a'!X12-'Descriptive on normalized datas'!U$3)/'Descriptive on normalized datas'!U$2</f>
        <v>-0.4268592272</v>
      </c>
      <c r="M12" s="6">
        <f>('Normalised dataset without Na a'!Y12-'Descriptive on normalized datas'!V$3)/'Descriptive on normalized datas'!V$2</f>
        <v>1.666916059</v>
      </c>
      <c r="N12" s="6">
        <f>('Normalised dataset without Na a'!AA12-'Descriptive on normalized datas'!X$3)/'Descriptive on normalized datas'!X$2</f>
        <v>0.5472879823</v>
      </c>
      <c r="O12" s="6">
        <f>('Normalised dataset without Na a'!AC12-'Descriptive on normalized datas'!Z$3)/'Descriptive on normalized datas'!Z$2</f>
        <v>-0.06524773537</v>
      </c>
      <c r="P12" s="6">
        <f>('Normalised dataset without Na a'!AD12-'Descriptive on normalized datas'!AA$3)/'Descriptive on normalized datas'!AA$2</f>
        <v>-0.07630480661</v>
      </c>
      <c r="Q12" s="6">
        <f>('Normalised dataset without Na a'!AG12-'Descriptive on normalized datas'!AD$3)/'Descriptive on normalized datas'!AD$2</f>
        <v>-0.02012577894</v>
      </c>
      <c r="R12" s="6">
        <f>('Normalised dataset without Na a'!AJ12-'Descriptive on normalized datas'!AG$3)/'Descriptive on normalized datas'!AG$2</f>
        <v>0.6768980074</v>
      </c>
      <c r="S12" s="6">
        <f>('Normalised dataset without Na a'!AL12-'Descriptive on normalized datas'!AI$3)/'Descriptive on normalized datas'!AI$2</f>
        <v>-0.3854079998</v>
      </c>
      <c r="T12" s="6">
        <f>('Normalised dataset without Na a'!AM12-'Descriptive on normalized datas'!AJ$3)/'Descriptive on normalized datas'!AJ$2</f>
        <v>-0.4880988146</v>
      </c>
      <c r="U12" s="6">
        <f>('Normalised dataset without Na a'!AP12-'Descriptive on normalized datas'!AM$3)/'Descriptive on normalized datas'!AM$2</f>
        <v>0.8841321452</v>
      </c>
      <c r="V12" s="6">
        <f>('Normalised dataset without Na a'!AS12-'Descriptive on normalized datas'!AP$3)/'Descriptive on normalized datas'!AP$2</f>
        <v>0.3028178925</v>
      </c>
      <c r="W12" s="6">
        <f>('Normalised dataset without Na a'!AT12-'Descriptive on normalized datas'!AQ$3)/'Descriptive on normalized datas'!AQ$2</f>
        <v>-0.4478572718</v>
      </c>
      <c r="X12" s="6">
        <f>('Normalised dataset without Na a'!AU12-'Descriptive on normalized datas'!AR$3)/'Descriptive on normalized datas'!AR$2</f>
        <v>0.5223851308</v>
      </c>
      <c r="Z12" s="4" t="str">
        <f t="shared" si="1"/>
        <v>#REF!</v>
      </c>
      <c r="AA12" s="4" t="str">
        <f t="shared" si="2"/>
        <v>#REF!</v>
      </c>
    </row>
    <row r="13" ht="15.75" customHeight="1">
      <c r="A13" s="4">
        <v>15.0</v>
      </c>
      <c r="B13" s="4" t="s">
        <v>63</v>
      </c>
      <c r="C13" s="4">
        <v>5.0</v>
      </c>
      <c r="D13" s="18">
        <v>6.0</v>
      </c>
      <c r="E13" s="6">
        <f>('Normalised dataset without Na a'!E13-'Descriptive on normalized datas'!B$3)/'Descriptive on normalized datas'!B$2</f>
        <v>-0.3960591127</v>
      </c>
      <c r="F13" s="6">
        <f>('Normalised dataset without Na a'!J13-'Descriptive on normalized datas'!G$3)/'Descriptive on normalized datas'!G$2</f>
        <v>0.09656885591</v>
      </c>
      <c r="G13" s="6">
        <f>('Normalised dataset without Na a'!O13-'Descriptive on normalized datas'!L$3)/'Descriptive on normalized datas'!L$2</f>
        <v>0.1273472553</v>
      </c>
      <c r="H13" s="6">
        <f>('Normalised dataset without Na a'!Q13-'Descriptive on normalized datas'!N$3)/'Descriptive on normalized datas'!N$2</f>
        <v>-0.2028511629</v>
      </c>
      <c r="I13" s="6">
        <f>('Normalised dataset without Na a'!R13-'Descriptive on normalized datas'!O$3)/'Descriptive on normalized datas'!O$2</f>
        <v>-0.2810731523</v>
      </c>
      <c r="J13" s="6">
        <f>('Normalised dataset without Na a'!S13-'Descriptive on normalized datas'!P$3)/'Descriptive on normalized datas'!P$2</f>
        <v>-0.5752943575</v>
      </c>
      <c r="K13" s="6">
        <f>('Normalised dataset without Na a'!V13-'Descriptive on normalized datas'!S$3)/'Descriptive on normalized datas'!S$2</f>
        <v>-0.2249692029</v>
      </c>
      <c r="L13" s="6">
        <f>('Normalised dataset without Na a'!X13-'Descriptive on normalized datas'!U$3)/'Descriptive on normalized datas'!U$2</f>
        <v>0.2923144719</v>
      </c>
      <c r="M13" s="6">
        <f>('Normalised dataset without Na a'!Y13-'Descriptive on normalized datas'!V$3)/'Descriptive on normalized datas'!V$2</f>
        <v>0.5528924794</v>
      </c>
      <c r="N13" s="6">
        <f>('Normalised dataset without Na a'!AA13-'Descriptive on normalized datas'!X$3)/'Descriptive on normalized datas'!X$2</f>
        <v>-0.2841165129</v>
      </c>
      <c r="O13" s="6">
        <f>('Normalised dataset without Na a'!AC13-'Descriptive on normalized datas'!Z$3)/'Descriptive on normalized datas'!Z$2</f>
        <v>-0.1105826561</v>
      </c>
      <c r="P13" s="6">
        <f>('Normalised dataset without Na a'!AD13-'Descriptive on normalized datas'!AA$3)/'Descriptive on normalized datas'!AA$2</f>
        <v>1.650405082</v>
      </c>
      <c r="Q13" s="6">
        <f>('Normalised dataset without Na a'!AG13-'Descriptive on normalized datas'!AD$3)/'Descriptive on normalized datas'!AD$2</f>
        <v>-0.9870757904</v>
      </c>
      <c r="R13" s="6">
        <f>('Normalised dataset without Na a'!AJ13-'Descriptive on normalized datas'!AG$3)/'Descriptive on normalized datas'!AG$2</f>
        <v>-0.001819257927</v>
      </c>
      <c r="S13" s="6">
        <f>('Normalised dataset without Na a'!AL13-'Descriptive on normalized datas'!AI$3)/'Descriptive on normalized datas'!AI$2</f>
        <v>-0.3754824755</v>
      </c>
      <c r="T13" s="6">
        <f>('Normalised dataset without Na a'!AM13-'Descriptive on normalized datas'!AJ$3)/'Descriptive on normalized datas'!AJ$2</f>
        <v>0.05006221141</v>
      </c>
      <c r="U13" s="6">
        <f>('Normalised dataset without Na a'!AP13-'Descriptive on normalized datas'!AM$3)/'Descriptive on normalized datas'!AM$2</f>
        <v>-0.2101604427</v>
      </c>
      <c r="V13" s="6">
        <f>('Normalised dataset without Na a'!AS13-'Descriptive on normalized datas'!AP$3)/'Descriptive on normalized datas'!AP$2</f>
        <v>0.3135247408</v>
      </c>
      <c r="W13" s="6">
        <f>('Normalised dataset without Na a'!AT13-'Descriptive on normalized datas'!AQ$3)/'Descriptive on normalized datas'!AQ$2</f>
        <v>-0.3372274055</v>
      </c>
      <c r="X13" s="6">
        <f>('Normalised dataset without Na a'!AU13-'Descriptive on normalized datas'!AR$3)/'Descriptive on normalized datas'!AR$2</f>
        <v>0.2731050544</v>
      </c>
      <c r="Z13" s="4" t="str">
        <f t="shared" si="1"/>
        <v>#REF!</v>
      </c>
      <c r="AA13" s="4" t="str">
        <f t="shared" si="2"/>
        <v>#REF!</v>
      </c>
    </row>
    <row r="14" ht="15.75" customHeight="1">
      <c r="A14" s="4">
        <v>17.0</v>
      </c>
      <c r="B14" s="4" t="s">
        <v>5</v>
      </c>
      <c r="C14" s="4">
        <v>4.0</v>
      </c>
      <c r="D14" s="4">
        <v>3.0</v>
      </c>
      <c r="E14" s="6">
        <f>('Normalised dataset without Na a'!E14-'Descriptive on normalized datas'!B$3)/'Descriptive on normalized datas'!B$2</f>
        <v>0.7512634041</v>
      </c>
      <c r="F14" s="6">
        <f>('Normalised dataset without Na a'!J14-'Descriptive on normalized datas'!G$3)/'Descriptive on normalized datas'!G$2</f>
        <v>-0.1502874562</v>
      </c>
      <c r="G14" s="6">
        <f>('Normalised dataset without Na a'!O14-'Descriptive on normalized datas'!L$3)/'Descriptive on normalized datas'!L$2</f>
        <v>1.053515131</v>
      </c>
      <c r="H14" s="6">
        <f>('Normalised dataset without Na a'!Q14-'Descriptive on normalized datas'!N$3)/'Descriptive on normalized datas'!N$2</f>
        <v>0.355776875</v>
      </c>
      <c r="I14" s="6">
        <f>('Normalised dataset without Na a'!R14-'Descriptive on normalized datas'!O$3)/'Descriptive on normalized datas'!O$2</f>
        <v>0.01201539554</v>
      </c>
      <c r="J14" s="6">
        <f>('Normalised dataset without Na a'!S14-'Descriptive on normalized datas'!P$3)/'Descriptive on normalized datas'!P$2</f>
        <v>0.6371430145</v>
      </c>
      <c r="K14" s="6">
        <f>('Normalised dataset without Na a'!V14-'Descriptive on normalized datas'!S$3)/'Descriptive on normalized datas'!S$2</f>
        <v>0.4734977289</v>
      </c>
      <c r="L14" s="6">
        <f>('Normalised dataset without Na a'!X14-'Descriptive on normalized datas'!U$3)/'Descriptive on normalized datas'!U$2</f>
        <v>0.2277032012</v>
      </c>
      <c r="M14" s="6">
        <f>('Normalised dataset without Na a'!Y14-'Descriptive on normalized datas'!V$3)/'Descriptive on normalized datas'!V$2</f>
        <v>-0.2538093247</v>
      </c>
      <c r="N14" s="6">
        <f>('Normalised dataset without Na a'!AA14-'Descriptive on normalized datas'!X$3)/'Descriptive on normalized datas'!X$2</f>
        <v>0.4401001958</v>
      </c>
      <c r="O14" s="6">
        <f>('Normalised dataset without Na a'!AC14-'Descriptive on normalized datas'!Z$3)/'Descriptive on normalized datas'!Z$2</f>
        <v>1.123933107</v>
      </c>
      <c r="P14" s="6">
        <f>('Normalised dataset without Na a'!AD14-'Descriptive on normalized datas'!AA$3)/'Descriptive on normalized datas'!AA$2</f>
        <v>0.3732340862</v>
      </c>
      <c r="Q14" s="6">
        <f>('Normalised dataset without Na a'!AG14-'Descriptive on normalized datas'!AD$3)/'Descriptive on normalized datas'!AD$2</f>
        <v>0.7772588926</v>
      </c>
      <c r="R14" s="6">
        <f>('Normalised dataset without Na a'!AJ14-'Descriptive on normalized datas'!AG$3)/'Descriptive on normalized datas'!AG$2</f>
        <v>-0.04379083137</v>
      </c>
      <c r="S14" s="6">
        <f>('Normalised dataset without Na a'!AL14-'Descriptive on normalized datas'!AI$3)/'Descriptive on normalized datas'!AI$2</f>
        <v>-0.3245413412</v>
      </c>
      <c r="T14" s="6">
        <f>('Normalised dataset without Na a'!AM14-'Descriptive on normalized datas'!AJ$3)/'Descriptive on normalized datas'!AJ$2</f>
        <v>0.3616138048</v>
      </c>
      <c r="U14" s="6">
        <f>('Normalised dataset without Na a'!AP14-'Descriptive on normalized datas'!AM$3)/'Descriptive on normalized datas'!AM$2</f>
        <v>-0.03326573886</v>
      </c>
      <c r="V14" s="6">
        <f>('Normalised dataset without Na a'!AS14-'Descriptive on normalized datas'!AP$3)/'Descriptive on normalized datas'!AP$2</f>
        <v>0.488331877</v>
      </c>
      <c r="W14" s="6">
        <f>('Normalised dataset without Na a'!AT14-'Descriptive on normalized datas'!AQ$3)/'Descriptive on normalized datas'!AQ$2</f>
        <v>0.4968465795</v>
      </c>
      <c r="X14" s="6">
        <f>('Normalised dataset without Na a'!AU14-'Descriptive on normalized datas'!AR$3)/'Descriptive on normalized datas'!AR$2</f>
        <v>0.1208187131</v>
      </c>
      <c r="Z14" s="4" t="str">
        <f t="shared" si="1"/>
        <v>#REF!</v>
      </c>
      <c r="AA14" s="4" t="str">
        <f t="shared" si="2"/>
        <v>#REF!</v>
      </c>
    </row>
    <row r="15" ht="15.75" customHeight="1">
      <c r="A15" s="4">
        <v>18.0</v>
      </c>
      <c r="B15" s="4" t="s">
        <v>5</v>
      </c>
      <c r="C15" s="4">
        <v>2.0</v>
      </c>
      <c r="D15" s="4">
        <v>1.0</v>
      </c>
      <c r="E15" s="6">
        <f>('Normalised dataset without Na a'!E15-'Descriptive on normalized datas'!B$3)/'Descriptive on normalized datas'!B$2</f>
        <v>0.4469894906</v>
      </c>
      <c r="F15" s="6">
        <f>('Normalised dataset without Na a'!J15-'Descriptive on normalized datas'!G$3)/'Descriptive on normalized datas'!G$2</f>
        <v>-1.178993291</v>
      </c>
      <c r="G15" s="6">
        <f>('Normalised dataset without Na a'!O15-'Descriptive on normalized datas'!L$3)/'Descriptive on normalized datas'!L$2</f>
        <v>-1.867123212</v>
      </c>
      <c r="H15" s="6">
        <f>('Normalised dataset without Na a'!Q15-'Descriptive on normalized datas'!N$3)/'Descriptive on normalized datas'!N$2</f>
        <v>1.061490617</v>
      </c>
      <c r="I15" s="6">
        <f>('Normalised dataset without Na a'!R15-'Descriptive on normalized datas'!O$3)/'Descriptive on normalized datas'!O$2</f>
        <v>0.3978020188</v>
      </c>
      <c r="J15" s="6">
        <f>('Normalised dataset without Na a'!S15-'Descriptive on normalized datas'!P$3)/'Descriptive on normalized datas'!P$2</f>
        <v>0.3149793197</v>
      </c>
      <c r="K15" s="6">
        <f>('Normalised dataset without Na a'!V15-'Descriptive on normalized datas'!S$3)/'Descriptive on normalized datas'!S$2</f>
        <v>0.7882671855</v>
      </c>
      <c r="L15" s="6">
        <f>('Normalised dataset without Na a'!X15-'Descriptive on normalized datas'!U$3)/'Descriptive on normalized datas'!U$2</f>
        <v>0.04732373408</v>
      </c>
      <c r="M15" s="6">
        <f>('Normalised dataset without Na a'!Y15-'Descriptive on normalized datas'!V$3)/'Descriptive on normalized datas'!V$2</f>
        <v>0.3682057536</v>
      </c>
      <c r="N15" s="6">
        <f>('Normalised dataset without Na a'!AA15-'Descriptive on normalized datas'!X$3)/'Descriptive on normalized datas'!X$2</f>
        <v>1.6649697</v>
      </c>
      <c r="O15" s="6">
        <f>('Normalised dataset without Na a'!AC15-'Descriptive on normalized datas'!Z$3)/'Descriptive on normalized datas'!Z$2</f>
        <v>0.1645804429</v>
      </c>
      <c r="P15" s="6">
        <f>('Normalised dataset without Na a'!AD15-'Descriptive on normalized datas'!AA$3)/'Descriptive on normalized datas'!AA$2</f>
        <v>-0.6192268843</v>
      </c>
      <c r="Q15" s="6">
        <f>('Normalised dataset without Na a'!AG15-'Descriptive on normalized datas'!AD$3)/'Descriptive on normalized datas'!AD$2</f>
        <v>-0.7251091072</v>
      </c>
      <c r="R15" s="6">
        <f>('Normalised dataset without Na a'!AJ15-'Descriptive on normalized datas'!AG$3)/'Descriptive on normalized datas'!AG$2</f>
        <v>1.058331295</v>
      </c>
      <c r="S15" s="6">
        <f>('Normalised dataset without Na a'!AL15-'Descriptive on normalized datas'!AI$3)/'Descriptive on normalized datas'!AI$2</f>
        <v>-0.5297662579</v>
      </c>
      <c r="T15" s="6">
        <f>('Normalised dataset without Na a'!AM15-'Descriptive on normalized datas'!AJ$3)/'Descriptive on normalized datas'!AJ$2</f>
        <v>-1.08155903</v>
      </c>
      <c r="U15" s="6">
        <f>('Normalised dataset without Na a'!AP15-'Descriptive on normalized datas'!AM$3)/'Descriptive on normalized datas'!AM$2</f>
        <v>1.21414343</v>
      </c>
      <c r="V15" s="6">
        <f>('Normalised dataset without Na a'!AS15-'Descriptive on normalized datas'!AP$3)/'Descriptive on normalized datas'!AP$2</f>
        <v>0.8778228217</v>
      </c>
      <c r="W15" s="6">
        <f>('Normalised dataset without Na a'!AT15-'Descriptive on normalized datas'!AQ$3)/'Descriptive on normalized datas'!AQ$2</f>
        <v>-0.5372938941</v>
      </c>
      <c r="X15" s="6">
        <f>('Normalised dataset without Na a'!AU15-'Descriptive on normalized datas'!AR$3)/'Descriptive on normalized datas'!AR$2</f>
        <v>0.9333881499</v>
      </c>
      <c r="Z15" s="4" t="str">
        <f t="shared" si="1"/>
        <v>#REF!</v>
      </c>
      <c r="AA15" s="4" t="str">
        <f t="shared" si="2"/>
        <v>#REF!</v>
      </c>
    </row>
    <row r="16" ht="15.75" customHeight="1">
      <c r="A16" s="4">
        <v>19.0</v>
      </c>
      <c r="B16" s="4" t="s">
        <v>5</v>
      </c>
      <c r="C16" s="4">
        <v>4.0</v>
      </c>
      <c r="D16" s="4">
        <v>3.0</v>
      </c>
      <c r="E16" s="6">
        <f>('Normalised dataset without Na a'!E16-'Descriptive on normalized datas'!B$3)/'Descriptive on normalized datas'!B$2</f>
        <v>0.1652345274</v>
      </c>
      <c r="F16" s="6">
        <f>('Normalised dataset without Na a'!J16-'Descriptive on normalized datas'!G$3)/'Descriptive on normalized datas'!G$2</f>
        <v>-0.4174263898</v>
      </c>
      <c r="G16" s="6">
        <f>('Normalised dataset without Na a'!O16-'Descriptive on normalized datas'!L$3)/'Descriptive on normalized datas'!L$2</f>
        <v>-0.3160843599</v>
      </c>
      <c r="H16" s="6">
        <f>('Normalised dataset without Na a'!Q16-'Descriptive on normalized datas'!N$3)/'Descriptive on normalized datas'!N$2</f>
        <v>1.209462899</v>
      </c>
      <c r="I16" s="6">
        <f>('Normalised dataset without Na a'!R16-'Descriptive on normalized datas'!O$3)/'Descriptive on normalized datas'!O$2</f>
        <v>0.5793849358</v>
      </c>
      <c r="J16" s="6">
        <f>('Normalised dataset without Na a'!S16-'Descriptive on normalized datas'!P$3)/'Descriptive on normalized datas'!P$2</f>
        <v>0.5749879915</v>
      </c>
      <c r="K16" s="6">
        <f>('Normalised dataset without Na a'!V16-'Descriptive on normalized datas'!S$3)/'Descriptive on normalized datas'!S$2</f>
        <v>2.364728167</v>
      </c>
      <c r="L16" s="6">
        <f>('Normalised dataset without Na a'!X16-'Descriptive on normalized datas'!U$3)/'Descriptive on normalized datas'!U$2</f>
        <v>-0.1839861781</v>
      </c>
      <c r="M16" s="6">
        <f>('Normalised dataset without Na a'!Y16-'Descriptive on normalized datas'!V$3)/'Descriptive on normalized datas'!V$2</f>
        <v>-0.1018231804</v>
      </c>
      <c r="N16" s="6">
        <f>('Normalised dataset without Na a'!AA16-'Descriptive on normalized datas'!X$3)/'Descriptive on normalized datas'!X$2</f>
        <v>-0.5855034943</v>
      </c>
      <c r="O16" s="6">
        <f>('Normalised dataset without Na a'!AC16-'Descriptive on normalized datas'!Z$3)/'Descriptive on normalized datas'!Z$2</f>
        <v>0.883192821</v>
      </c>
      <c r="P16" s="6">
        <f>('Normalised dataset without Na a'!AD16-'Descriptive on normalized datas'!AA$3)/'Descriptive on normalized datas'!AA$2</f>
        <v>-0.3091220749</v>
      </c>
      <c r="Q16" s="6">
        <f>('Normalised dataset without Na a'!AG16-'Descriptive on normalized datas'!AD$3)/'Descriptive on normalized datas'!AD$2</f>
        <v>-0.1992229358</v>
      </c>
      <c r="R16" s="6">
        <f>('Normalised dataset without Na a'!AJ16-'Descriptive on normalized datas'!AG$3)/'Descriptive on normalized datas'!AG$2</f>
        <v>0.2703846536</v>
      </c>
      <c r="S16" s="6">
        <f>('Normalised dataset without Na a'!AL16-'Descriptive on normalized datas'!AI$3)/'Descriptive on normalized datas'!AI$2</f>
        <v>-0.4275231013</v>
      </c>
      <c r="T16" s="6">
        <f>('Normalised dataset without Na a'!AM16-'Descriptive on normalized datas'!AJ$3)/'Descriptive on normalized datas'!AJ$2</f>
        <v>-0.6083237025</v>
      </c>
      <c r="U16" s="6">
        <f>('Normalised dataset without Na a'!AP16-'Descriptive on normalized datas'!AM$3)/'Descriptive on normalized datas'!AM$2</f>
        <v>-0.2676063542</v>
      </c>
      <c r="V16" s="6">
        <f>('Normalised dataset without Na a'!AS16-'Descriptive on normalized datas'!AP$3)/'Descriptive on normalized datas'!AP$2</f>
        <v>0.2312509382</v>
      </c>
      <c r="W16" s="6">
        <f>('Normalised dataset without Na a'!AT16-'Descriptive on normalized datas'!AQ$3)/'Descriptive on normalized datas'!AQ$2</f>
        <v>1.577623595</v>
      </c>
      <c r="X16" s="6">
        <f>('Normalised dataset without Na a'!AU16-'Descriptive on normalized datas'!AR$3)/'Descriptive on normalized datas'!AR$2</f>
        <v>-0.1790421683</v>
      </c>
      <c r="Z16" s="4" t="str">
        <f t="shared" si="1"/>
        <v>#REF!</v>
      </c>
      <c r="AA16" s="4" t="str">
        <f t="shared" si="2"/>
        <v>#REF!</v>
      </c>
    </row>
    <row r="17" ht="15.75" customHeight="1">
      <c r="A17" s="4">
        <v>21.0</v>
      </c>
      <c r="B17" s="18" t="s">
        <v>63</v>
      </c>
      <c r="C17" s="18">
        <v>4.0</v>
      </c>
      <c r="D17" s="18">
        <v>6.0</v>
      </c>
      <c r="E17" s="6">
        <f>('Normalised dataset without Na a'!E17-'Descriptive on normalized datas'!B$3)/'Descriptive on normalized datas'!B$2</f>
        <v>1.557844465</v>
      </c>
      <c r="F17" s="6">
        <f>('Normalised dataset without Na a'!J17-'Descriptive on normalized datas'!G$3)/'Descriptive on normalized datas'!G$2</f>
        <v>0.02354791852</v>
      </c>
      <c r="G17" s="6">
        <f>('Normalised dataset without Na a'!O17-'Descriptive on normalized datas'!L$3)/'Descriptive on normalized datas'!L$2</f>
        <v>-0.3148075078</v>
      </c>
      <c r="H17" s="6">
        <f>('Normalised dataset without Na a'!Q17-'Descriptive on normalized datas'!N$3)/'Descriptive on normalized datas'!N$2</f>
        <v>-0.1319568292</v>
      </c>
      <c r="I17" s="6">
        <f>('Normalised dataset without Na a'!R17-'Descriptive on normalized datas'!O$3)/'Descriptive on normalized datas'!O$2</f>
        <v>0.6508615021</v>
      </c>
      <c r="J17" s="6">
        <f>('Normalised dataset without Na a'!S17-'Descriptive on normalized datas'!P$3)/'Descriptive on normalized datas'!P$2</f>
        <v>-0.1000656873</v>
      </c>
      <c r="K17" s="6">
        <f>('Normalised dataset without Na a'!V17-'Descriptive on normalized datas'!S$3)/'Descriptive on normalized datas'!S$2</f>
        <v>0.4739195779</v>
      </c>
      <c r="L17" s="6">
        <f>('Normalised dataset without Na a'!X17-'Descriptive on normalized datas'!U$3)/'Descriptive on normalized datas'!U$2</f>
        <v>0.1287409036</v>
      </c>
      <c r="M17" s="6">
        <f>('Normalised dataset without Na a'!Y17-'Descriptive on normalized datas'!V$3)/'Descriptive on normalized datas'!V$2</f>
        <v>-0.07312188797</v>
      </c>
      <c r="N17" s="6">
        <f>('Normalised dataset without Na a'!AA17-'Descriptive on normalized datas'!X$3)/'Descriptive on normalized datas'!X$2</f>
        <v>0.14104577</v>
      </c>
      <c r="O17" s="6">
        <f>('Normalised dataset without Na a'!AC17-'Descriptive on normalized datas'!Z$3)/'Descriptive on normalized datas'!Z$2</f>
        <v>0.3973495708</v>
      </c>
      <c r="P17" s="6">
        <f>('Normalised dataset without Na a'!AD17-'Descriptive on normalized datas'!AA$3)/'Descriptive on normalized datas'!AA$2</f>
        <v>0.3163029597</v>
      </c>
      <c r="Q17" s="6">
        <f>('Normalised dataset without Na a'!AG17-'Descriptive on normalized datas'!AD$3)/'Descriptive on normalized datas'!AD$2</f>
        <v>0.8444817722</v>
      </c>
      <c r="R17" s="6">
        <f>('Normalised dataset without Na a'!AJ17-'Descriptive on normalized datas'!AG$3)/'Descriptive on normalized datas'!AG$2</f>
        <v>-0.4273705149</v>
      </c>
      <c r="S17" s="6">
        <f>('Normalised dataset without Na a'!AL17-'Descriptive on normalized datas'!AI$3)/'Descriptive on normalized datas'!AI$2</f>
        <v>-0.6171102999</v>
      </c>
      <c r="T17" s="6">
        <f>('Normalised dataset without Na a'!AM17-'Descriptive on normalized datas'!AJ$3)/'Descriptive on normalized datas'!AJ$2</f>
        <v>0.333685896</v>
      </c>
      <c r="U17" s="6">
        <f>('Normalised dataset without Na a'!AP17-'Descriptive on normalized datas'!AM$3)/'Descriptive on normalized datas'!AM$2</f>
        <v>0.04792930313</v>
      </c>
      <c r="V17" s="6">
        <f>('Normalised dataset without Na a'!AS17-'Descriptive on normalized datas'!AP$3)/'Descriptive on normalized datas'!AP$2</f>
        <v>1.040183122</v>
      </c>
      <c r="W17" s="6">
        <f>('Normalised dataset without Na a'!AT17-'Descriptive on normalized datas'!AQ$3)/'Descriptive on normalized datas'!AQ$2</f>
        <v>0.2313283682</v>
      </c>
      <c r="X17" s="6">
        <f>('Normalised dataset without Na a'!AU17-'Descriptive on normalized datas'!AR$3)/'Descriptive on normalized datas'!AR$2</f>
        <v>0.1231907843</v>
      </c>
      <c r="Z17" s="4" t="str">
        <f t="shared" si="1"/>
        <v>#REF!</v>
      </c>
      <c r="AA17" s="4" t="str">
        <f t="shared" si="2"/>
        <v>#REF!</v>
      </c>
    </row>
    <row r="18" ht="15.75" customHeight="1">
      <c r="A18" s="4">
        <v>22.0</v>
      </c>
      <c r="B18" s="18" t="s">
        <v>5</v>
      </c>
      <c r="C18" s="18">
        <v>6.0</v>
      </c>
      <c r="D18" s="18">
        <v>2.0</v>
      </c>
      <c r="E18" s="6">
        <f>('Normalised dataset without Na a'!E18-'Descriptive on normalized datas'!B$3)/'Descriptive on normalized datas'!B$2</f>
        <v>0.4089149781</v>
      </c>
      <c r="F18" s="6">
        <f>('Normalised dataset without Na a'!J18-'Descriptive on normalized datas'!G$3)/'Descriptive on normalized datas'!G$2</f>
        <v>0.5263025097</v>
      </c>
      <c r="G18" s="6">
        <f>('Normalised dataset without Na a'!O18-'Descriptive on normalized datas'!L$3)/'Descriptive on normalized datas'!L$2</f>
        <v>0.7862477175</v>
      </c>
      <c r="H18" s="6">
        <f>('Normalised dataset without Na a'!Q18-'Descriptive on normalized datas'!N$3)/'Descriptive on normalized datas'!N$2</f>
        <v>-0.6513743105</v>
      </c>
      <c r="I18" s="6">
        <f>('Normalised dataset without Na a'!R18-'Descriptive on normalized datas'!O$3)/'Descriptive on normalized datas'!O$2</f>
        <v>-0.4242061925</v>
      </c>
      <c r="J18" s="6">
        <f>('Normalised dataset without Na a'!S18-'Descriptive on normalized datas'!P$3)/'Descriptive on normalized datas'!P$2</f>
        <v>-0.9028218868</v>
      </c>
      <c r="K18" s="6">
        <f>('Normalised dataset without Na a'!V18-'Descriptive on normalized datas'!S$3)/'Descriptive on normalized datas'!S$2</f>
        <v>0.3628809813</v>
      </c>
      <c r="L18" s="6">
        <f>('Normalised dataset without Na a'!X18-'Descriptive on normalized datas'!U$3)/'Descriptive on normalized datas'!U$2</f>
        <v>0.8883860469</v>
      </c>
      <c r="M18" s="6">
        <f>('Normalised dataset without Na a'!Y18-'Descriptive on normalized datas'!V$3)/'Descriptive on normalized datas'!V$2</f>
        <v>-0.5426572685</v>
      </c>
      <c r="N18" s="6">
        <f>('Normalised dataset without Na a'!AA18-'Descriptive on normalized datas'!X$3)/'Descriptive on normalized datas'!X$2</f>
        <v>-0.5852558836</v>
      </c>
      <c r="O18" s="6">
        <f>('Normalised dataset without Na a'!AC18-'Descriptive on normalized datas'!Z$3)/'Descriptive on normalized datas'!Z$2</f>
        <v>-0.5900625172</v>
      </c>
      <c r="P18" s="6">
        <f>('Normalised dataset without Na a'!AD18-'Descriptive on normalized datas'!AA$3)/'Descriptive on normalized datas'!AA$2</f>
        <v>0.9941136334</v>
      </c>
      <c r="Q18" s="6">
        <f>('Normalised dataset without Na a'!AG18-'Descriptive on normalized datas'!AD$3)/'Descriptive on normalized datas'!AD$2</f>
        <v>0.2892633542</v>
      </c>
      <c r="R18" s="6">
        <f>('Normalised dataset without Na a'!AJ18-'Descriptive on normalized datas'!AG$3)/'Descriptive on normalized datas'!AG$2</f>
        <v>-0.6894059746</v>
      </c>
      <c r="S18" s="6">
        <f>('Normalised dataset without Na a'!AL18-'Descriptive on normalized datas'!AI$3)/'Descriptive on normalized datas'!AI$2</f>
        <v>-0.3729451612</v>
      </c>
      <c r="T18" s="6">
        <f>('Normalised dataset without Na a'!AM18-'Descriptive on normalized datas'!AJ$3)/'Descriptive on normalized datas'!AJ$2</f>
        <v>0.6001496507</v>
      </c>
      <c r="U18" s="6">
        <f>('Normalised dataset without Na a'!AP18-'Descriptive on normalized datas'!AM$3)/'Descriptive on normalized datas'!AM$2</f>
        <v>-0.7965432637</v>
      </c>
      <c r="V18" s="6">
        <f>('Normalised dataset without Na a'!AS18-'Descriptive on normalized datas'!AP$3)/'Descriptive on normalized datas'!AP$2</f>
        <v>-0.6393012255</v>
      </c>
      <c r="W18" s="6">
        <f>('Normalised dataset without Na a'!AT18-'Descriptive on normalized datas'!AQ$3)/'Descriptive on normalized datas'!AQ$2</f>
        <v>-0.1787290309</v>
      </c>
      <c r="X18" s="6">
        <f>('Normalised dataset without Na a'!AU18-'Descriptive on normalized datas'!AR$3)/'Descriptive on normalized datas'!AR$2</f>
        <v>-0.5351188711</v>
      </c>
      <c r="Z18" s="4" t="str">
        <f t="shared" si="1"/>
        <v>#REF!</v>
      </c>
      <c r="AA18" s="4" t="str">
        <f t="shared" si="2"/>
        <v>#REF!</v>
      </c>
    </row>
    <row r="19" ht="15.75" customHeight="1">
      <c r="A19" s="4">
        <v>23.0</v>
      </c>
      <c r="B19" s="18" t="s">
        <v>63</v>
      </c>
      <c r="C19" s="4">
        <v>3.0</v>
      </c>
      <c r="D19" s="4">
        <v>6.0</v>
      </c>
      <c r="E19" s="6">
        <f>('Normalised dataset without Na a'!E19-'Descriptive on normalized datas'!B$3)/'Descriptive on normalized datas'!B$2</f>
        <v>-0.8185028439</v>
      </c>
      <c r="F19" s="6">
        <f>('Normalised dataset without Na a'!J19-'Descriptive on normalized datas'!G$3)/'Descriptive on normalized datas'!G$2</f>
        <v>1.795304329</v>
      </c>
      <c r="G19" s="6">
        <f>('Normalised dataset without Na a'!O19-'Descriptive on normalized datas'!L$3)/'Descriptive on normalized datas'!L$2</f>
        <v>-0.4191264113</v>
      </c>
      <c r="H19" s="6">
        <f>('Normalised dataset without Na a'!Q19-'Descriptive on normalized datas'!N$3)/'Descriptive on normalized datas'!N$2</f>
        <v>-0.8761470344</v>
      </c>
      <c r="I19" s="6">
        <f>('Normalised dataset without Na a'!R19-'Descriptive on normalized datas'!O$3)/'Descriptive on normalized datas'!O$2</f>
        <v>-0.4743506592</v>
      </c>
      <c r="J19" s="6">
        <f>('Normalised dataset without Na a'!S19-'Descriptive on normalized datas'!P$3)/'Descriptive on normalized datas'!P$2</f>
        <v>-0.9556844592</v>
      </c>
      <c r="K19" s="6">
        <f>('Normalised dataset without Na a'!V19-'Descriptive on normalized datas'!S$3)/'Descriptive on normalized datas'!S$2</f>
        <v>-3.212611791</v>
      </c>
      <c r="L19" s="6">
        <f>('Normalised dataset without Na a'!X19-'Descriptive on normalized datas'!U$3)/'Descriptive on normalized datas'!U$2</f>
        <v>0.6661371103</v>
      </c>
      <c r="M19" s="6">
        <f>('Normalised dataset without Na a'!Y19-'Descriptive on normalized datas'!V$3)/'Descriptive on normalized datas'!V$2</f>
        <v>-0.5228177828</v>
      </c>
      <c r="N19" s="6">
        <f>('Normalised dataset without Na a'!AA19-'Descriptive on normalized datas'!X$3)/'Descriptive on normalized datas'!X$2</f>
        <v>0.1482356308</v>
      </c>
      <c r="O19" s="6">
        <f>('Normalised dataset without Na a'!AC19-'Descriptive on normalized datas'!Z$3)/'Descriptive on normalized datas'!Z$2</f>
        <v>-0.9670130553</v>
      </c>
      <c r="P19" s="6">
        <f>('Normalised dataset without Na a'!AD19-'Descriptive on normalized datas'!AA$3)/'Descriptive on normalized datas'!AA$2</f>
        <v>1.866821484</v>
      </c>
      <c r="Q19" s="6">
        <f>('Normalised dataset without Na a'!AG19-'Descriptive on normalized datas'!AD$3)/'Descriptive on normalized datas'!AD$2</f>
        <v>-3.117249272</v>
      </c>
      <c r="R19" s="6">
        <f>('Normalised dataset without Na a'!AJ19-'Descriptive on normalized datas'!AG$3)/'Descriptive on normalized datas'!AG$2</f>
        <v>-1.470449085</v>
      </c>
      <c r="S19" s="6">
        <f>('Normalised dataset without Na a'!AL19-'Descriptive on normalized datas'!AI$3)/'Descriptive on normalized datas'!AI$2</f>
        <v>-0.2742774961</v>
      </c>
      <c r="T19" s="6">
        <f>('Normalised dataset without Na a'!AM19-'Descriptive on normalized datas'!AJ$3)/'Descriptive on normalized datas'!AJ$2</f>
        <v>1.581613431</v>
      </c>
      <c r="U19" s="6">
        <f>('Normalised dataset without Na a'!AP19-'Descriptive on normalized datas'!AM$3)/'Descriptive on normalized datas'!AM$2</f>
        <v>-1.348721765</v>
      </c>
      <c r="V19" s="6">
        <f>('Normalised dataset without Na a'!AS19-'Descriptive on normalized datas'!AP$3)/'Descriptive on normalized datas'!AP$2</f>
        <v>0.7136682704</v>
      </c>
      <c r="W19" s="6">
        <f>('Normalised dataset without Na a'!AT19-'Descriptive on normalized datas'!AQ$3)/'Descriptive on normalized datas'!AQ$2</f>
        <v>0.7533224481</v>
      </c>
      <c r="X19" s="6">
        <f>('Normalised dataset without Na a'!AU19-'Descriptive on normalized datas'!AR$3)/'Descriptive on normalized datas'!AR$2</f>
        <v>-0.776745901</v>
      </c>
      <c r="Z19" s="4" t="str">
        <f t="shared" si="1"/>
        <v>#REF!</v>
      </c>
      <c r="AA19" s="4" t="str">
        <f t="shared" si="2"/>
        <v>#REF!</v>
      </c>
    </row>
    <row r="20" ht="15.75" customHeight="1">
      <c r="A20" s="4">
        <v>25.0</v>
      </c>
      <c r="B20" s="18" t="s">
        <v>5</v>
      </c>
      <c r="C20" s="18">
        <v>4.0</v>
      </c>
      <c r="D20" s="18">
        <v>2.0</v>
      </c>
      <c r="E20" s="6">
        <f>('Normalised dataset without Na a'!E20-'Descriptive on normalized datas'!B$3)/'Descriptive on normalized datas'!B$2</f>
        <v>-0.2179625977</v>
      </c>
      <c r="F20" s="6">
        <f>('Normalised dataset without Na a'!J20-'Descriptive on normalized datas'!G$3)/'Descriptive on normalized datas'!G$2</f>
        <v>-0.3801381253</v>
      </c>
      <c r="G20" s="6">
        <f>('Normalised dataset without Na a'!O20-'Descriptive on normalized datas'!L$3)/'Descriptive on normalized datas'!L$2</f>
        <v>0.5711794613</v>
      </c>
      <c r="H20" s="6">
        <f>('Normalised dataset without Na a'!Q20-'Descriptive on normalized datas'!N$3)/'Descriptive on normalized datas'!N$2</f>
        <v>0.3754007122</v>
      </c>
      <c r="I20" s="6">
        <f>('Normalised dataset without Na a'!R20-'Descriptive on normalized datas'!O$3)/'Descriptive on normalized datas'!O$2</f>
        <v>-0.2619367825</v>
      </c>
      <c r="J20" s="6">
        <f>('Normalised dataset without Na a'!S20-'Descriptive on normalized datas'!P$3)/'Descriptive on normalized datas'!P$2</f>
        <v>0.9532105679</v>
      </c>
      <c r="K20" s="6">
        <f>('Normalised dataset without Na a'!V20-'Descriptive on normalized datas'!S$3)/'Descriptive on normalized datas'!S$2</f>
        <v>0.1998259277</v>
      </c>
      <c r="L20" s="6">
        <f>('Normalised dataset without Na a'!X20-'Descriptive on normalized datas'!U$3)/'Descriptive on normalized datas'!U$2</f>
        <v>-1.166832735</v>
      </c>
      <c r="M20" s="6">
        <f>('Normalised dataset without Na a'!Y20-'Descriptive on normalized datas'!V$3)/'Descriptive on normalized datas'!V$2</f>
        <v>-0.1512692864</v>
      </c>
      <c r="N20" s="6">
        <f>('Normalised dataset without Na a'!AA20-'Descriptive on normalized datas'!X$3)/'Descriptive on normalized datas'!X$2</f>
        <v>-0.03639544293</v>
      </c>
      <c r="O20" s="6">
        <f>('Normalised dataset without Na a'!AC20-'Descriptive on normalized datas'!Z$3)/'Descriptive on normalized datas'!Z$2</f>
        <v>1.363850811</v>
      </c>
      <c r="P20" s="6">
        <f>('Normalised dataset without Na a'!AD20-'Descriptive on normalized datas'!AA$3)/'Descriptive on normalized datas'!AA$2</f>
        <v>-0.5990996392</v>
      </c>
      <c r="Q20" s="6">
        <f>('Normalised dataset without Na a'!AG20-'Descriptive on normalized datas'!AD$3)/'Descriptive on normalized datas'!AD$2</f>
        <v>0.3015591561</v>
      </c>
      <c r="R20" s="6">
        <f>('Normalised dataset without Na a'!AJ20-'Descriptive on normalized datas'!AG$3)/'Descriptive on normalized datas'!AG$2</f>
        <v>0.7157299013</v>
      </c>
      <c r="S20" s="6">
        <f>('Normalised dataset without Na a'!AL20-'Descriptive on normalized datas'!AI$3)/'Descriptive on normalized datas'!AI$2</f>
        <v>-0.7268952114</v>
      </c>
      <c r="T20" s="6">
        <f>('Normalised dataset without Na a'!AM20-'Descriptive on normalized datas'!AJ$3)/'Descriptive on normalized datas'!AJ$2</f>
        <v>0.0410699739</v>
      </c>
      <c r="U20" s="6">
        <f>('Normalised dataset without Na a'!AP20-'Descriptive on normalized datas'!AM$3)/'Descriptive on normalized datas'!AM$2</f>
        <v>-0.08550218368</v>
      </c>
      <c r="V20" s="6">
        <f>('Normalised dataset without Na a'!AS20-'Descriptive on normalized datas'!AP$3)/'Descriptive on normalized datas'!AP$2</f>
        <v>0.6822021335</v>
      </c>
      <c r="W20" s="6">
        <f>('Normalised dataset without Na a'!AT20-'Descriptive on normalized datas'!AQ$3)/'Descriptive on normalized datas'!AQ$2</f>
        <v>0.2134246998</v>
      </c>
      <c r="X20" s="6">
        <f>('Normalised dataset without Na a'!AU20-'Descriptive on normalized datas'!AR$3)/'Descriptive on normalized datas'!AR$2</f>
        <v>-0.03775651961</v>
      </c>
      <c r="Z20" s="4" t="str">
        <f t="shared" si="1"/>
        <v>#REF!</v>
      </c>
      <c r="AA20" s="4" t="str">
        <f t="shared" si="2"/>
        <v>#REF!</v>
      </c>
    </row>
    <row r="21" ht="15.75" customHeight="1">
      <c r="A21" s="4">
        <v>26.0</v>
      </c>
      <c r="B21" s="18" t="s">
        <v>5</v>
      </c>
      <c r="C21" s="4">
        <v>4.0</v>
      </c>
      <c r="D21" s="4">
        <v>3.0</v>
      </c>
      <c r="E21" s="6">
        <f>('Normalised dataset without Na a'!E21-'Descriptive on normalized datas'!B$3)/'Descriptive on normalized datas'!B$2</f>
        <v>2.351345074</v>
      </c>
      <c r="F21" s="6">
        <f>('Normalised dataset without Na a'!J21-'Descriptive on normalized datas'!G$3)/'Descriptive on normalized datas'!G$2</f>
        <v>0.4144710199</v>
      </c>
      <c r="G21" s="6">
        <f>('Normalised dataset without Na a'!O21-'Descriptive on normalized datas'!L$3)/'Descriptive on normalized datas'!L$2</f>
        <v>0.557748105</v>
      </c>
      <c r="H21" s="6">
        <f>('Normalised dataset without Na a'!Q21-'Descriptive on normalized datas'!N$3)/'Descriptive on normalized datas'!N$2</f>
        <v>-0.5008550255</v>
      </c>
      <c r="I21" s="6">
        <f>('Normalised dataset without Na a'!R21-'Descriptive on normalized datas'!O$3)/'Descriptive on normalized datas'!O$2</f>
        <v>0.3881566258</v>
      </c>
      <c r="J21" s="6">
        <f>('Normalised dataset without Na a'!S21-'Descriptive on normalized datas'!P$3)/'Descriptive on normalized datas'!P$2</f>
        <v>-0.2750353759</v>
      </c>
      <c r="K21" s="6">
        <f>('Normalised dataset without Na a'!V21-'Descriptive on normalized datas'!S$3)/'Descriptive on normalized datas'!S$2</f>
        <v>-0.01740003182</v>
      </c>
      <c r="L21" s="6">
        <f>('Normalised dataset without Na a'!X21-'Descriptive on normalized datas'!U$3)/'Descriptive on normalized datas'!U$2</f>
        <v>1.306731583</v>
      </c>
      <c r="M21" s="6">
        <f>('Normalised dataset without Na a'!Y21-'Descriptive on normalized datas'!V$3)/'Descriptive on normalized datas'!V$2</f>
        <v>-0.3554501248</v>
      </c>
      <c r="N21" s="6">
        <f>('Normalised dataset without Na a'!AA21-'Descriptive on normalized datas'!X$3)/'Descriptive on normalized datas'!X$2</f>
        <v>0.2258430583</v>
      </c>
      <c r="O21" s="6">
        <f>('Normalised dataset without Na a'!AC21-'Descriptive on normalized datas'!Z$3)/'Descriptive on normalized datas'!Z$2</f>
        <v>-0.1785987117</v>
      </c>
      <c r="P21" s="6">
        <f>('Normalised dataset without Na a'!AD21-'Descriptive on normalized datas'!AA$3)/'Descriptive on normalized datas'!AA$2</f>
        <v>1.324052945</v>
      </c>
      <c r="Q21" s="6">
        <f>('Normalised dataset without Na a'!AG21-'Descriptive on normalized datas'!AD$3)/'Descriptive on normalized datas'!AD$2</f>
        <v>-0.3010638426</v>
      </c>
      <c r="R21" s="6">
        <f>('Normalised dataset without Na a'!AJ21-'Descriptive on normalized datas'!AG$3)/'Descriptive on normalized datas'!AG$2</f>
        <v>-1.13495919</v>
      </c>
      <c r="S21" s="6">
        <f>('Normalised dataset without Na a'!AL21-'Descriptive on normalized datas'!AI$3)/'Descriptive on normalized datas'!AI$2</f>
        <v>-0.463262108</v>
      </c>
      <c r="T21" s="6">
        <f>('Normalised dataset without Na a'!AM21-'Descriptive on normalized datas'!AJ$3)/'Descriptive on normalized datas'!AJ$2</f>
        <v>1.076944647</v>
      </c>
      <c r="U21" s="6">
        <f>('Normalised dataset without Na a'!AP21-'Descriptive on normalized datas'!AM$3)/'Descriptive on normalized datas'!AM$2</f>
        <v>-0.09308936238</v>
      </c>
      <c r="V21" s="6">
        <f>('Normalised dataset without Na a'!AS21-'Descriptive on normalized datas'!AP$3)/'Descriptive on normalized datas'!AP$2</f>
        <v>0.5826787261</v>
      </c>
      <c r="W21" s="6">
        <f>('Normalised dataset without Na a'!AT21-'Descriptive on normalized datas'!AQ$3)/'Descriptive on normalized datas'!AQ$2</f>
        <v>0.1999845172</v>
      </c>
      <c r="X21" s="6">
        <f>('Normalised dataset without Na a'!AU21-'Descriptive on normalized datas'!AR$3)/'Descriptive on normalized datas'!AR$2</f>
        <v>-0.1691952287</v>
      </c>
      <c r="Z21" s="4" t="str">
        <f t="shared" si="1"/>
        <v>#REF!</v>
      </c>
      <c r="AA21" s="4" t="str">
        <f t="shared" si="2"/>
        <v>#REF!</v>
      </c>
    </row>
    <row r="22" ht="15.75" customHeight="1">
      <c r="A22" s="4">
        <v>27.0</v>
      </c>
      <c r="B22" s="18" t="s">
        <v>5</v>
      </c>
      <c r="C22" s="18">
        <v>3.0</v>
      </c>
      <c r="D22" s="18">
        <v>2.0</v>
      </c>
      <c r="E22" s="6">
        <f>('Normalised dataset without Na a'!E22-'Descriptive on normalized datas'!B$3)/'Descriptive on normalized datas'!B$2</f>
        <v>-0.1182204589</v>
      </c>
      <c r="F22" s="6">
        <f>('Normalised dataset without Na a'!J22-'Descriptive on normalized datas'!G$3)/'Descriptive on normalized datas'!G$2</f>
        <v>0.8798125092</v>
      </c>
      <c r="G22" s="6">
        <f>('Normalised dataset without Na a'!O22-'Descriptive on normalized datas'!L$3)/'Descriptive on normalized datas'!L$2</f>
        <v>-0.115070862</v>
      </c>
      <c r="H22" s="6">
        <f>('Normalised dataset without Na a'!Q22-'Descriptive on normalized datas'!N$3)/'Descriptive on normalized datas'!N$2</f>
        <v>-0.6094229371</v>
      </c>
      <c r="I22" s="6">
        <f>('Normalised dataset without Na a'!R22-'Descriptive on normalized datas'!O$3)/'Descriptive on normalized datas'!O$2</f>
        <v>0.123825275</v>
      </c>
      <c r="J22" s="6">
        <f>('Normalised dataset without Na a'!S22-'Descriptive on normalized datas'!P$3)/'Descriptive on normalized datas'!P$2</f>
        <v>-0.7844370906</v>
      </c>
      <c r="K22" s="6">
        <f>('Normalised dataset without Na a'!V22-'Descriptive on normalized datas'!S$3)/'Descriptive on normalized datas'!S$2</f>
        <v>-1.544042426</v>
      </c>
      <c r="L22" s="6">
        <f>('Normalised dataset without Na a'!X22-'Descriptive on normalized datas'!U$3)/'Descriptive on normalized datas'!U$2</f>
        <v>0.08391173539</v>
      </c>
      <c r="M22" s="6">
        <f>('Normalised dataset without Na a'!Y22-'Descriptive on normalized datas'!V$3)/'Descriptive on normalized datas'!V$2</f>
        <v>-0.4706427642</v>
      </c>
      <c r="N22" s="6">
        <f>('Normalised dataset without Na a'!AA22-'Descriptive on normalized datas'!X$3)/'Descriptive on normalized datas'!X$2</f>
        <v>0.2391944614</v>
      </c>
      <c r="O22" s="6">
        <f>('Normalised dataset without Na a'!AC22-'Descriptive on normalized datas'!Z$3)/'Descriptive on normalized datas'!Z$2</f>
        <v>-0.8061570129</v>
      </c>
      <c r="P22" s="6">
        <f>('Normalised dataset without Na a'!AD22-'Descriptive on normalized datas'!AA$3)/'Descriptive on normalized datas'!AA$2</f>
        <v>1.417823103</v>
      </c>
      <c r="Q22" s="6">
        <f>('Normalised dataset without Na a'!AG22-'Descriptive on normalized datas'!AD$3)/'Descriptive on normalized datas'!AD$2</f>
        <v>-2.316641815</v>
      </c>
      <c r="R22" s="6">
        <f>('Normalised dataset without Na a'!AJ22-'Descriptive on normalized datas'!AG$3)/'Descriptive on normalized datas'!AG$2</f>
        <v>-0.7588010881</v>
      </c>
      <c r="S22" s="6">
        <f>('Normalised dataset without Na a'!AL22-'Descriptive on normalized datas'!AI$3)/'Descriptive on normalized datas'!AI$2</f>
        <v>-0.3297649249</v>
      </c>
      <c r="T22" s="6">
        <f>('Normalised dataset without Na a'!AM22-'Descriptive on normalized datas'!AJ$3)/'Descriptive on normalized datas'!AJ$2</f>
        <v>0.6219310859</v>
      </c>
      <c r="U22" s="6">
        <f>('Normalised dataset without Na a'!AP22-'Descriptive on normalized datas'!AM$3)/'Descriptive on normalized datas'!AM$2</f>
        <v>-0.7029479675</v>
      </c>
      <c r="V22" s="6">
        <f>('Normalised dataset without Na a'!AS22-'Descriptive on normalized datas'!AP$3)/'Descriptive on normalized datas'!AP$2</f>
        <v>0.5616125926</v>
      </c>
      <c r="W22" s="6">
        <f>('Normalised dataset without Na a'!AT22-'Descriptive on normalized datas'!AQ$3)/'Descriptive on normalized datas'!AQ$2</f>
        <v>0.07626057516</v>
      </c>
      <c r="X22" s="6">
        <f>('Normalised dataset without Na a'!AU22-'Descriptive on normalized datas'!AR$3)/'Descriptive on normalized datas'!AR$2</f>
        <v>-0.6515076055</v>
      </c>
      <c r="Z22" s="4" t="str">
        <f t="shared" si="1"/>
        <v>#REF!</v>
      </c>
      <c r="AA22" s="4" t="str">
        <f t="shared" si="2"/>
        <v>#REF!</v>
      </c>
    </row>
    <row r="23" ht="15.75" customHeight="1">
      <c r="A23" s="4">
        <v>28.0</v>
      </c>
      <c r="B23" s="18" t="s">
        <v>5</v>
      </c>
      <c r="C23" s="4">
        <v>5.0</v>
      </c>
      <c r="D23" s="4">
        <v>4.0</v>
      </c>
      <c r="E23" s="6">
        <f>('Normalised dataset without Na a'!E23-'Descriptive on normalized datas'!B$3)/'Descriptive on normalized datas'!B$2</f>
        <v>-1.233866395</v>
      </c>
      <c r="F23" s="6">
        <f>('Normalised dataset without Na a'!J23-'Descriptive on normalized datas'!G$3)/'Descriptive on normalized datas'!G$2</f>
        <v>0.8174995835</v>
      </c>
      <c r="G23" s="6">
        <f>('Normalised dataset without Na a'!O23-'Descriptive on normalized datas'!L$3)/'Descriptive on normalized datas'!L$2</f>
        <v>0.6836937598</v>
      </c>
      <c r="H23" s="6">
        <f>('Normalised dataset without Na a'!Q23-'Descriptive on normalized datas'!N$3)/'Descriptive on normalized datas'!N$2</f>
        <v>0.6991182723</v>
      </c>
      <c r="I23" s="6">
        <f>('Normalised dataset without Na a'!R23-'Descriptive on normalized datas'!O$3)/'Descriptive on normalized datas'!O$2</f>
        <v>-0.1411639599</v>
      </c>
      <c r="J23" s="6">
        <f>('Normalised dataset without Na a'!S23-'Descriptive on normalized datas'!P$3)/'Descriptive on normalized datas'!P$2</f>
        <v>0.343506514</v>
      </c>
      <c r="K23" s="6">
        <f>('Normalised dataset without Na a'!V23-'Descriptive on normalized datas'!S$3)/'Descriptive on normalized datas'!S$2</f>
        <v>0.3175176282</v>
      </c>
      <c r="L23" s="6">
        <f>('Normalised dataset without Na a'!X23-'Descriptive on normalized datas'!U$3)/'Descriptive on normalized datas'!U$2</f>
        <v>0.9643096029</v>
      </c>
      <c r="M23" s="6">
        <f>('Normalised dataset without Na a'!Y23-'Descriptive on normalized datas'!V$3)/'Descriptive on normalized datas'!V$2</f>
        <v>-0.1251601705</v>
      </c>
      <c r="N23" s="6">
        <f>('Normalised dataset without Na a'!AA23-'Descriptive on normalized datas'!X$3)/'Descriptive on normalized datas'!X$2</f>
        <v>-0.9697356053</v>
      </c>
      <c r="O23" s="6">
        <f>('Normalised dataset without Na a'!AC23-'Descriptive on normalized datas'!Z$3)/'Descriptive on normalized datas'!Z$2</f>
        <v>0.4500645912</v>
      </c>
      <c r="P23" s="6">
        <f>('Normalised dataset without Na a'!AD23-'Descriptive on normalized datas'!AA$3)/'Descriptive on normalized datas'!AA$2</f>
        <v>1.217877192</v>
      </c>
      <c r="Q23" s="6">
        <f>('Normalised dataset without Na a'!AG23-'Descriptive on normalized datas'!AD$3)/'Descriptive on normalized datas'!AD$2</f>
        <v>0.776292865</v>
      </c>
      <c r="R23" s="6">
        <f>('Normalised dataset without Na a'!AJ23-'Descriptive on normalized datas'!AG$3)/'Descriptive on normalized datas'!AG$2</f>
        <v>-0.6537415965</v>
      </c>
      <c r="S23" s="6">
        <f>('Normalised dataset without Na a'!AL23-'Descriptive on normalized datas'!AI$3)/'Descriptive on normalized datas'!AI$2</f>
        <v>-0.3064400456</v>
      </c>
      <c r="T23" s="6">
        <f>('Normalised dataset without Na a'!AM23-'Descriptive on normalized datas'!AJ$3)/'Descriptive on normalized datas'!AJ$2</f>
        <v>0.1401884144</v>
      </c>
      <c r="U23" s="6">
        <f>('Normalised dataset without Na a'!AP23-'Descriptive on normalized datas'!AM$3)/'Descriptive on normalized datas'!AM$2</f>
        <v>-1.41709242</v>
      </c>
      <c r="V23" s="6">
        <f>('Normalised dataset without Na a'!AS23-'Descriptive on normalized datas'!AP$3)/'Descriptive on normalized datas'!AP$2</f>
        <v>-0.03505746986</v>
      </c>
      <c r="W23" s="6">
        <f>('Normalised dataset without Na a'!AT23-'Descriptive on normalized datas'!AQ$3)/'Descriptive on normalized datas'!AQ$2</f>
        <v>1.306569628</v>
      </c>
      <c r="X23" s="6">
        <f>('Normalised dataset without Na a'!AU23-'Descriptive on normalized datas'!AR$3)/'Descriptive on normalized datas'!AR$2</f>
        <v>-0.9518204352</v>
      </c>
      <c r="Z23" s="4" t="str">
        <f t="shared" si="1"/>
        <v>#REF!</v>
      </c>
      <c r="AA23" s="4" t="str">
        <f t="shared" si="2"/>
        <v>#REF!</v>
      </c>
    </row>
    <row r="24" ht="15.75" customHeight="1">
      <c r="A24" s="4">
        <v>30.0</v>
      </c>
      <c r="B24" s="18" t="s">
        <v>5</v>
      </c>
      <c r="C24" s="18">
        <v>5.0</v>
      </c>
      <c r="D24" s="18">
        <v>2.0</v>
      </c>
      <c r="E24" s="6">
        <f>('Normalised dataset without Na a'!E24-'Descriptive on normalized datas'!B$3)/'Descriptive on normalized datas'!B$2</f>
        <v>-0.6496912069</v>
      </c>
      <c r="F24" s="6">
        <f>('Normalised dataset without Na a'!J24-'Descriptive on normalized datas'!G$3)/'Descriptive on normalized datas'!G$2</f>
        <v>0.7793490284</v>
      </c>
      <c r="G24" s="6">
        <f>('Normalised dataset without Na a'!O24-'Descriptive on normalized datas'!L$3)/'Descriptive on normalized datas'!L$2</f>
        <v>0.9093792203</v>
      </c>
      <c r="H24" s="6">
        <f>('Normalised dataset without Na a'!Q24-'Descriptive on normalized datas'!N$3)/'Descriptive on normalized datas'!N$2</f>
        <v>0.2866542469</v>
      </c>
      <c r="I24" s="6">
        <f>('Normalised dataset without Na a'!R24-'Descriptive on normalized datas'!O$3)/'Descriptive on normalized datas'!O$2</f>
        <v>0.1253296203</v>
      </c>
      <c r="J24" s="6">
        <f>('Normalised dataset without Na a'!S24-'Descriptive on normalized datas'!P$3)/'Descriptive on normalized datas'!P$2</f>
        <v>0.7081068343</v>
      </c>
      <c r="K24" s="6">
        <f>('Normalised dataset without Na a'!V24-'Descriptive on normalized datas'!S$3)/'Descriptive on normalized datas'!S$2</f>
        <v>0.3984520986</v>
      </c>
      <c r="L24" s="6">
        <f>('Normalised dataset without Na a'!X24-'Descriptive on normalized datas'!U$3)/'Descriptive on normalized datas'!U$2</f>
        <v>1.321286691</v>
      </c>
      <c r="M24" s="6">
        <f>('Normalised dataset without Na a'!Y24-'Descriptive on normalized datas'!V$3)/'Descriptive on normalized datas'!V$2</f>
        <v>-0.4878329798</v>
      </c>
      <c r="N24" s="6">
        <f>('Normalised dataset without Na a'!AA24-'Descriptive on normalized datas'!X$3)/'Descriptive on normalized datas'!X$2</f>
        <v>-0.931468012</v>
      </c>
      <c r="O24" s="6">
        <f>('Normalised dataset without Na a'!AC24-'Descriptive on normalized datas'!Z$3)/'Descriptive on normalized datas'!Z$2</f>
        <v>0.4275390483</v>
      </c>
      <c r="P24" s="6">
        <f>('Normalised dataset without Na a'!AD24-'Descriptive on normalized datas'!AA$3)/'Descriptive on normalized datas'!AA$2</f>
        <v>1.077608914</v>
      </c>
      <c r="Q24" s="6">
        <f>('Normalised dataset without Na a'!AG24-'Descriptive on normalized datas'!AD$3)/'Descriptive on normalized datas'!AD$2</f>
        <v>0.08103280018</v>
      </c>
      <c r="R24" s="6">
        <f>('Normalised dataset without Na a'!AJ24-'Descriptive on normalized datas'!AG$3)/'Descriptive on normalized datas'!AG$2</f>
        <v>-0.8636067685</v>
      </c>
      <c r="S24" s="6">
        <f>('Normalised dataset without Na a'!AL24-'Descriptive on normalized datas'!AI$3)/'Descriptive on normalized datas'!AI$2</f>
        <v>-0.2286216967</v>
      </c>
      <c r="T24" s="6">
        <f>('Normalised dataset without Na a'!AM24-'Descriptive on normalized datas'!AJ$3)/'Descriptive on normalized datas'!AJ$2</f>
        <v>0.3828134225</v>
      </c>
      <c r="U24" s="6">
        <f>('Normalised dataset without Na a'!AP24-'Descriptive on normalized datas'!AM$3)/'Descriptive on normalized datas'!AM$2</f>
        <v>-0.03511125496</v>
      </c>
      <c r="V24" s="6">
        <f>('Normalised dataset without Na a'!AS24-'Descriptive on normalized datas'!AP$3)/'Descriptive on normalized datas'!AP$2</f>
        <v>-0.4590456861</v>
      </c>
      <c r="W24" s="6">
        <f>('Normalised dataset without Na a'!AT24-'Descriptive on normalized datas'!AQ$3)/'Descriptive on normalized datas'!AQ$2</f>
        <v>1.345051033</v>
      </c>
      <c r="X24" s="6">
        <f>('Normalised dataset without Na a'!AU24-'Descriptive on normalized datas'!AR$3)/'Descriptive on normalized datas'!AR$2</f>
        <v>-0.8114494417</v>
      </c>
      <c r="Z24" s="4" t="str">
        <f t="shared" si="1"/>
        <v>#REF!</v>
      </c>
      <c r="AA24" s="4" t="str">
        <f t="shared" si="2"/>
        <v>#REF!</v>
      </c>
    </row>
    <row r="25" ht="15.75" customHeight="1">
      <c r="A25" s="4">
        <v>32.0</v>
      </c>
      <c r="B25" s="18" t="s">
        <v>5</v>
      </c>
      <c r="C25" s="4">
        <v>2.0</v>
      </c>
      <c r="D25" s="4">
        <v>4.0</v>
      </c>
      <c r="E25" s="6">
        <f>('Normalised dataset without Na a'!E25-'Descriptive on normalized datas'!B$3)/'Descriptive on normalized datas'!B$2</f>
        <v>1.156926427</v>
      </c>
      <c r="F25" s="6">
        <f>('Normalised dataset without Na a'!J25-'Descriptive on normalized datas'!G$3)/'Descriptive on normalized datas'!G$2</f>
        <v>-1.524195769</v>
      </c>
      <c r="G25" s="6">
        <f>('Normalised dataset without Na a'!O25-'Descriptive on normalized datas'!L$3)/'Descriptive on normalized datas'!L$2</f>
        <v>0.974874284</v>
      </c>
      <c r="H25" s="6">
        <f>('Normalised dataset without Na a'!Q25-'Descriptive on normalized datas'!N$3)/'Descriptive on normalized datas'!N$2</f>
        <v>0.4664183541</v>
      </c>
      <c r="I25" s="6">
        <f>('Normalised dataset without Na a'!R25-'Descriptive on normalized datas'!O$3)/'Descriptive on normalized datas'!O$2</f>
        <v>0.7909542787</v>
      </c>
      <c r="J25" s="6">
        <f>('Normalised dataset without Na a'!S25-'Descriptive on normalized datas'!P$3)/'Descriptive on normalized datas'!P$2</f>
        <v>0.3106967913</v>
      </c>
      <c r="K25" s="6">
        <f>('Normalised dataset without Na a'!V25-'Descriptive on normalized datas'!S$3)/'Descriptive on normalized datas'!S$2</f>
        <v>0.7684357476</v>
      </c>
      <c r="L25" s="6">
        <f>('Normalised dataset without Na a'!X25-'Descriptive on normalized datas'!U$3)/'Descriptive on normalized datas'!U$2</f>
        <v>-0.07833627885</v>
      </c>
      <c r="M25" s="6">
        <f>('Normalised dataset without Na a'!Y25-'Descriptive on normalized datas'!V$3)/'Descriptive on normalized datas'!V$2</f>
        <v>0.1367696416</v>
      </c>
      <c r="N25" s="6">
        <f>('Normalised dataset without Na a'!AA25-'Descriptive on normalized datas'!X$3)/'Descriptive on normalized datas'!X$2</f>
        <v>1.470418626</v>
      </c>
      <c r="O25" s="6">
        <f>('Normalised dataset without Na a'!AC25-'Descriptive on normalized datas'!Z$3)/'Descriptive on normalized datas'!Z$2</f>
        <v>0.1487775934</v>
      </c>
      <c r="P25" s="6">
        <f>('Normalised dataset without Na a'!AD25-'Descriptive on normalized datas'!AA$3)/'Descriptive on normalized datas'!AA$2</f>
        <v>-0.4242373007</v>
      </c>
      <c r="Q25" s="6">
        <f>('Normalised dataset without Na a'!AG25-'Descriptive on normalized datas'!AD$3)/'Descriptive on normalized datas'!AD$2</f>
        <v>0.6217381423</v>
      </c>
      <c r="R25" s="6">
        <f>('Normalised dataset without Na a'!AJ25-'Descriptive on normalized datas'!AG$3)/'Descriptive on normalized datas'!AG$2</f>
        <v>1.246742109</v>
      </c>
      <c r="S25" s="6">
        <f>('Normalised dataset without Na a'!AL25-'Descriptive on normalized datas'!AI$3)/'Descriptive on normalized datas'!AI$2</f>
        <v>-0.6467850758</v>
      </c>
      <c r="T25" s="6">
        <f>('Normalised dataset without Na a'!AM25-'Descriptive on normalized datas'!AJ$3)/'Descriptive on normalized datas'!AJ$2</f>
        <v>-1.469949803</v>
      </c>
      <c r="U25" s="6">
        <f>('Normalised dataset without Na a'!AP25-'Descriptive on normalized datas'!AM$3)/'Descriptive on normalized datas'!AM$2</f>
        <v>1.334036882</v>
      </c>
      <c r="V25" s="6">
        <f>('Normalised dataset without Na a'!AS25-'Descriptive on normalized datas'!AP$3)/'Descriptive on normalized datas'!AP$2</f>
        <v>0.6262440848</v>
      </c>
      <c r="W25" s="6">
        <f>('Normalised dataset without Na a'!AT25-'Descriptive on normalized datas'!AQ$3)/'Descriptive on normalized datas'!AQ$2</f>
        <v>-0.5282578046</v>
      </c>
      <c r="X25" s="6">
        <f>('Normalised dataset without Na a'!AU25-'Descriptive on normalized datas'!AR$3)/'Descriptive on normalized datas'!AR$2</f>
        <v>1.004075803</v>
      </c>
      <c r="Z25" s="4" t="str">
        <f t="shared" si="1"/>
        <v>#REF!</v>
      </c>
      <c r="AA25" s="4" t="str">
        <f t="shared" si="2"/>
        <v>#REF!</v>
      </c>
    </row>
    <row r="26" ht="15.75" customHeight="1">
      <c r="A26" s="4">
        <v>33.0</v>
      </c>
      <c r="B26" s="18" t="s">
        <v>5</v>
      </c>
      <c r="C26" s="18">
        <v>2.0</v>
      </c>
      <c r="D26" s="18">
        <v>2.0</v>
      </c>
      <c r="E26" s="6">
        <f>('Normalised dataset without Na a'!E26-'Descriptive on normalized datas'!B$3)/'Descriptive on normalized datas'!B$2</f>
        <v>1.357739202</v>
      </c>
      <c r="F26" s="6">
        <f>('Normalised dataset without Na a'!J26-'Descriptive on normalized datas'!G$3)/'Descriptive on normalized datas'!G$2</f>
        <v>-0.7963354569</v>
      </c>
      <c r="G26" s="6">
        <f>('Normalised dataset without Na a'!O26-'Descriptive on normalized datas'!L$3)/'Descriptive on normalized datas'!L$2</f>
        <v>1.125810286</v>
      </c>
      <c r="H26" s="6">
        <f>('Normalised dataset without Na a'!Q26-'Descriptive on normalized datas'!N$3)/'Descriptive on normalized datas'!N$2</f>
        <v>0.2821000076</v>
      </c>
      <c r="I26" s="6">
        <f>('Normalised dataset without Na a'!R26-'Descriptive on normalized datas'!O$3)/'Descriptive on normalized datas'!O$2</f>
        <v>2.022015505</v>
      </c>
      <c r="J26" s="6">
        <f>('Normalised dataset without Na a'!S26-'Descriptive on normalized datas'!P$3)/'Descriptive on normalized datas'!P$2</f>
        <v>0.808427922</v>
      </c>
      <c r="K26" s="6">
        <f>('Normalised dataset without Na a'!V26-'Descriptive on normalized datas'!S$3)/'Descriptive on normalized datas'!S$2</f>
        <v>1.707381227</v>
      </c>
      <c r="L26" s="6">
        <f>('Normalised dataset without Na a'!X26-'Descriptive on normalized datas'!U$3)/'Descriptive on normalized datas'!U$2</f>
        <v>0.3438306829</v>
      </c>
      <c r="M26" s="6">
        <f>('Normalised dataset without Na a'!Y26-'Descriptive on normalized datas'!V$3)/'Descriptive on normalized datas'!V$2</f>
        <v>-0.3833622648</v>
      </c>
      <c r="N26" s="6">
        <f>('Normalised dataset without Na a'!AA26-'Descriptive on normalized datas'!X$3)/'Descriptive on normalized datas'!X$2</f>
        <v>-0.338325245</v>
      </c>
      <c r="O26" s="6">
        <f>('Normalised dataset without Na a'!AC26-'Descriptive on normalized datas'!Z$3)/'Descriptive on normalized datas'!Z$2</f>
        <v>0.4617077086</v>
      </c>
      <c r="P26" s="6">
        <f>('Normalised dataset without Na a'!AD26-'Descriptive on normalized datas'!AA$3)/'Descriptive on normalized datas'!AA$2</f>
        <v>-0.2629172973</v>
      </c>
      <c r="Q26" s="6">
        <f>('Normalised dataset without Na a'!AG26-'Descriptive on normalized datas'!AD$3)/'Descriptive on normalized datas'!AD$2</f>
        <v>2.071466716</v>
      </c>
      <c r="R26" s="6">
        <f>('Normalised dataset without Na a'!AJ26-'Descriptive on normalized datas'!AG$3)/'Descriptive on normalized datas'!AG$2</f>
        <v>0.1912390857</v>
      </c>
      <c r="S26" s="6">
        <f>('Normalised dataset without Na a'!AL26-'Descriptive on normalized datas'!AI$3)/'Descriptive on normalized datas'!AI$2</f>
        <v>-0.2482623997</v>
      </c>
      <c r="T26" s="6">
        <f>('Normalised dataset without Na a'!AM26-'Descriptive on normalized datas'!AJ$3)/'Descriptive on normalized datas'!AJ$2</f>
        <v>-0.5729485009</v>
      </c>
      <c r="U26" s="6">
        <f>('Normalised dataset without Na a'!AP26-'Descriptive on normalized datas'!AM$3)/'Descriptive on normalized datas'!AM$2</f>
        <v>0.1908834085</v>
      </c>
      <c r="V26" s="6">
        <f>('Normalised dataset without Na a'!AS26-'Descriptive on normalized datas'!AP$3)/'Descriptive on normalized datas'!AP$2</f>
        <v>-0.4822334106</v>
      </c>
      <c r="W26" s="6">
        <f>('Normalised dataset without Na a'!AT26-'Descriptive on normalized datas'!AQ$3)/'Descriptive on normalized datas'!AQ$2</f>
        <v>1.900143228</v>
      </c>
      <c r="X26" s="6">
        <f>('Normalised dataset without Na a'!AU26-'Descriptive on normalized datas'!AR$3)/'Descriptive on normalized datas'!AR$2</f>
        <v>-0.6276116782</v>
      </c>
      <c r="Z26" s="4" t="str">
        <f t="shared" si="1"/>
        <v>#REF!</v>
      </c>
      <c r="AA26" s="4" t="str">
        <f t="shared" si="2"/>
        <v>#REF!</v>
      </c>
    </row>
    <row r="27" ht="15.75" customHeight="1">
      <c r="A27" s="4">
        <v>35.0</v>
      </c>
      <c r="B27" s="18" t="s">
        <v>5</v>
      </c>
      <c r="C27" s="4">
        <v>2.0</v>
      </c>
      <c r="D27" s="4">
        <v>1.0</v>
      </c>
      <c r="E27" s="6">
        <f>('Normalised dataset without Na a'!E27-'Descriptive on normalized datas'!B$3)/'Descriptive on normalized datas'!B$2</f>
        <v>-0.6713262544</v>
      </c>
      <c r="F27" s="6">
        <f>('Normalised dataset without Na a'!J27-'Descriptive on normalized datas'!G$3)/'Descriptive on normalized datas'!G$2</f>
        <v>-1.435856657</v>
      </c>
      <c r="G27" s="6">
        <f>('Normalised dataset without Na a'!O27-'Descriptive on normalized datas'!L$3)/'Descriptive on normalized datas'!L$2</f>
        <v>-1.867123212</v>
      </c>
      <c r="H27" s="6">
        <f>('Normalised dataset without Na a'!Q27-'Descriptive on normalized datas'!N$3)/'Descriptive on normalized datas'!N$2</f>
        <v>-0.1078780822</v>
      </c>
      <c r="I27" s="6">
        <f>('Normalised dataset without Na a'!R27-'Descriptive on normalized datas'!O$3)/'Descriptive on normalized datas'!O$2</f>
        <v>0.5027099647</v>
      </c>
      <c r="J27" s="6">
        <f>('Normalised dataset without Na a'!S27-'Descriptive on normalized datas'!P$3)/'Descriptive on normalized datas'!P$2</f>
        <v>-0.6338118025</v>
      </c>
      <c r="K27" s="6">
        <f>('Normalised dataset without Na a'!V27-'Descriptive on normalized datas'!S$3)/'Descriptive on normalized datas'!S$2</f>
        <v>0.2679824107</v>
      </c>
      <c r="L27" s="6">
        <f>('Normalised dataset without Na a'!X27-'Descriptive on normalized datas'!U$3)/'Descriptive on normalized datas'!U$2</f>
        <v>-1.122989406</v>
      </c>
      <c r="M27" s="6">
        <f>('Normalised dataset without Na a'!Y27-'Descriptive on normalized datas'!V$3)/'Descriptive on normalized datas'!V$2</f>
        <v>1.156275761</v>
      </c>
      <c r="N27" s="6">
        <f>('Normalised dataset without Na a'!AA27-'Descriptive on normalized datas'!X$3)/'Descriptive on normalized datas'!X$2</f>
        <v>1.437171876</v>
      </c>
      <c r="O27" s="6">
        <f>('Normalised dataset without Na a'!AC27-'Descriptive on normalized datas'!Z$3)/'Descriptive on normalized datas'!Z$2</f>
        <v>-0.02344325757</v>
      </c>
      <c r="P27" s="6">
        <f>('Normalised dataset without Na a'!AD27-'Descriptive on normalized datas'!AA$3)/'Descriptive on normalized datas'!AA$2</f>
        <v>-1.053836159</v>
      </c>
      <c r="Q27" s="6">
        <f>('Normalised dataset without Na a'!AG27-'Descriptive on normalized datas'!AD$3)/'Descriptive on normalized datas'!AD$2</f>
        <v>-0.1222851098</v>
      </c>
      <c r="R27" s="6">
        <f>('Normalised dataset without Na a'!AJ27-'Descriptive on normalized datas'!AG$3)/'Descriptive on normalized datas'!AG$2</f>
        <v>1.771669088</v>
      </c>
      <c r="S27" s="6">
        <f>('Normalised dataset without Na a'!AL27-'Descriptive on normalized datas'!AI$3)/'Descriptive on normalized datas'!AI$2</f>
        <v>-0.6186158963</v>
      </c>
      <c r="T27" s="6">
        <f>('Normalised dataset without Na a'!AM27-'Descriptive on normalized datas'!AJ$3)/'Descriptive on normalized datas'!AJ$2</f>
        <v>-1.263473218</v>
      </c>
      <c r="U27" s="6">
        <f>('Normalised dataset without Na a'!AP27-'Descriptive on normalized datas'!AM$3)/'Descriptive on normalized datas'!AM$2</f>
        <v>1.362566409</v>
      </c>
      <c r="V27" s="6">
        <f>('Normalised dataset without Na a'!AS27-'Descriptive on normalized datas'!AP$3)/'Descriptive on normalized datas'!AP$2</f>
        <v>0.7970030591</v>
      </c>
      <c r="W27" s="6">
        <f>('Normalised dataset without Na a'!AT27-'Descriptive on normalized datas'!AQ$3)/'Descriptive on normalized datas'!AQ$2</f>
        <v>-0.9786441095</v>
      </c>
      <c r="X27" s="6">
        <f>('Normalised dataset without Na a'!AU27-'Descriptive on normalized datas'!AR$3)/'Descriptive on normalized datas'!AR$2</f>
        <v>1.075283319</v>
      </c>
      <c r="Z27" s="4" t="str">
        <f t="shared" si="1"/>
        <v>#REF!</v>
      </c>
      <c r="AA27" s="4" t="str">
        <f t="shared" si="2"/>
        <v>#REF!</v>
      </c>
    </row>
    <row r="28" ht="15.75" customHeight="1">
      <c r="A28" s="4">
        <v>36.0</v>
      </c>
      <c r="B28" s="18" t="s">
        <v>5</v>
      </c>
      <c r="C28" s="4">
        <v>2.0</v>
      </c>
      <c r="D28" s="4">
        <v>3.0</v>
      </c>
      <c r="E28" s="6">
        <f>('Normalised dataset without Na a'!E28-'Descriptive on normalized datas'!B$3)/'Descriptive on normalized datas'!B$2</f>
        <v>0.8948342488</v>
      </c>
      <c r="F28" s="6">
        <f>('Normalised dataset without Na a'!J28-'Descriptive on normalized datas'!G$3)/'Descriptive on normalized datas'!G$2</f>
        <v>-1.456078985</v>
      </c>
      <c r="G28" s="6">
        <f>('Normalised dataset without Na a'!O28-'Descriptive on normalized datas'!L$3)/'Descriptive on normalized datas'!L$2</f>
        <v>1.076218884</v>
      </c>
      <c r="H28" s="6">
        <f>('Normalised dataset without Na a'!Q28-'Descriptive on normalized datas'!N$3)/'Descriptive on normalized datas'!N$2</f>
        <v>1.00689995</v>
      </c>
      <c r="I28" s="6">
        <f>('Normalised dataset without Na a'!R28-'Descriptive on normalized datas'!O$3)/'Descriptive on normalized datas'!O$2</f>
        <v>1.10241219</v>
      </c>
      <c r="J28" s="6">
        <f>('Normalised dataset without Na a'!S28-'Descriptive on normalized datas'!P$3)/'Descriptive on normalized datas'!P$2</f>
        <v>0.8752272734</v>
      </c>
      <c r="K28" s="6">
        <f>('Normalised dataset without Na a'!V28-'Descriptive on normalized datas'!S$3)/'Descriptive on normalized datas'!S$2</f>
        <v>-1.209437483</v>
      </c>
      <c r="L28" s="6">
        <f>('Normalised dataset without Na a'!X28-'Descriptive on normalized datas'!U$3)/'Descriptive on normalized datas'!U$2</f>
        <v>-0.5251807519</v>
      </c>
      <c r="M28" s="6">
        <f>('Normalised dataset without Na a'!Y28-'Descriptive on normalized datas'!V$3)/'Descriptive on normalized datas'!V$2</f>
        <v>3.038933042</v>
      </c>
      <c r="N28" s="6">
        <f>('Normalised dataset without Na a'!AA28-'Descriptive on normalized datas'!X$3)/'Descriptive on normalized datas'!X$2</f>
        <v>1.928505486</v>
      </c>
      <c r="O28" s="6">
        <f>('Normalised dataset without Na a'!AC28-'Descriptive on normalized datas'!Z$3)/'Descriptive on normalized datas'!Z$2</f>
        <v>0.8606053956</v>
      </c>
      <c r="P28" s="6">
        <f>('Normalised dataset without Na a'!AD28-'Descriptive on normalized datas'!AA$3)/'Descriptive on normalized datas'!AA$2</f>
        <v>-0.2279771293</v>
      </c>
      <c r="Q28" s="6">
        <f>('Normalised dataset without Na a'!AG28-'Descriptive on normalized datas'!AD$3)/'Descriptive on normalized datas'!AD$2</f>
        <v>-0.6989792977</v>
      </c>
      <c r="R28" s="6">
        <f>('Normalised dataset without Na a'!AJ28-'Descriptive on normalized datas'!AG$3)/'Descriptive on normalized datas'!AG$2</f>
        <v>1.325963808</v>
      </c>
      <c r="S28" s="6">
        <f>('Normalised dataset without Na a'!AL28-'Descriptive on normalized datas'!AI$3)/'Descriptive on normalized datas'!AI$2</f>
        <v>-0.5494726714</v>
      </c>
      <c r="T28" s="6">
        <f>('Normalised dataset without Na a'!AM28-'Descriptive on normalized datas'!AJ$3)/'Descriptive on normalized datas'!AJ$2</f>
        <v>-1.415119369</v>
      </c>
      <c r="U28" s="6">
        <f>('Normalised dataset without Na a'!AP28-'Descriptive on normalized datas'!AM$3)/'Descriptive on normalized datas'!AM$2</f>
        <v>2.758550273</v>
      </c>
      <c r="V28" s="6">
        <f>('Normalised dataset without Na a'!AS28-'Descriptive on normalized datas'!AP$3)/'Descriptive on normalized datas'!AP$2</f>
        <v>1.356071178</v>
      </c>
      <c r="W28" s="6">
        <f>('Normalised dataset without Na a'!AT28-'Descriptive on normalized datas'!AQ$3)/'Descriptive on normalized datas'!AQ$2</f>
        <v>1.304817176</v>
      </c>
      <c r="X28" s="6">
        <f>('Normalised dataset without Na a'!AU28-'Descriptive on normalized datas'!AR$3)/'Descriptive on normalized datas'!AR$2</f>
        <v>1.440715036</v>
      </c>
      <c r="Z28" s="4" t="str">
        <f t="shared" si="1"/>
        <v>#REF!</v>
      </c>
      <c r="AA28" s="4" t="str">
        <f t="shared" si="2"/>
        <v>#REF!</v>
      </c>
    </row>
    <row r="29" ht="15.75" customHeight="1">
      <c r="A29" s="4">
        <v>37.0</v>
      </c>
      <c r="B29" s="18" t="s">
        <v>5</v>
      </c>
      <c r="C29" s="18">
        <v>5.0</v>
      </c>
      <c r="D29" s="18">
        <v>2.0</v>
      </c>
      <c r="E29" s="6">
        <f>('Normalised dataset without Na a'!E29-'Descriptive on normalized datas'!B$3)/'Descriptive on normalized datas'!B$2</f>
        <v>-2.581679524</v>
      </c>
      <c r="F29" s="6">
        <f>('Normalised dataset without Na a'!J29-'Descriptive on normalized datas'!G$3)/'Descriptive on normalized datas'!G$2</f>
        <v>1.786248191</v>
      </c>
      <c r="G29" s="6">
        <f>('Normalised dataset without Na a'!O29-'Descriptive on normalized datas'!L$3)/'Descriptive on normalized datas'!L$2</f>
        <v>-0.4225504438</v>
      </c>
      <c r="H29" s="6">
        <f>('Normalised dataset without Na a'!Q29-'Descriptive on normalized datas'!N$3)/'Descriptive on normalized datas'!N$2</f>
        <v>-0.03471033615</v>
      </c>
      <c r="I29" s="6">
        <f>('Normalised dataset without Na a'!R29-'Descriptive on normalized datas'!O$3)/'Descriptive on normalized datas'!O$2</f>
        <v>-1.018582444</v>
      </c>
      <c r="J29" s="6">
        <f>('Normalised dataset without Na a'!S29-'Descriptive on normalized datas'!P$3)/'Descriptive on normalized datas'!P$2</f>
        <v>-0.6843354605</v>
      </c>
      <c r="K29" s="6">
        <f>('Normalised dataset without Na a'!V29-'Descriptive on normalized datas'!S$3)/'Descriptive on normalized datas'!S$2</f>
        <v>0.3459634012</v>
      </c>
      <c r="L29" s="6">
        <f>('Normalised dataset without Na a'!X29-'Descriptive on normalized datas'!U$3)/'Descriptive on normalized datas'!U$2</f>
        <v>-2.960070408</v>
      </c>
      <c r="M29" s="6">
        <f>('Normalised dataset without Na a'!Y29-'Descriptive on normalized datas'!V$3)/'Descriptive on normalized datas'!V$2</f>
        <v>-0.4414425964</v>
      </c>
      <c r="N29" s="6">
        <f>('Normalised dataset without Na a'!AA29-'Descriptive on normalized datas'!X$3)/'Descriptive on normalized datas'!X$2</f>
        <v>-0.4866528364</v>
      </c>
      <c r="O29" s="6">
        <f>('Normalised dataset without Na a'!AC29-'Descriptive on normalized datas'!Z$3)/'Descriptive on normalized datas'!Z$2</f>
        <v>0.3024008486</v>
      </c>
      <c r="P29" s="6">
        <f>('Normalised dataset without Na a'!AD29-'Descriptive on normalized datas'!AA$3)/'Descriptive on normalized datas'!AA$2</f>
        <v>1.039168508</v>
      </c>
      <c r="Q29" s="6">
        <f>('Normalised dataset without Na a'!AG29-'Descriptive on normalized datas'!AD$3)/'Descriptive on normalized datas'!AD$2</f>
        <v>-0.1710016659</v>
      </c>
      <c r="R29" s="6">
        <f>('Normalised dataset without Na a'!AJ29-'Descriptive on normalized datas'!AG$3)/'Descriptive on normalized datas'!AG$2</f>
        <v>-0.7538719574</v>
      </c>
      <c r="S29" s="6">
        <f>('Normalised dataset without Na a'!AL29-'Descriptive on normalized datas'!AI$3)/'Descriptive on normalized datas'!AI$2</f>
        <v>-0.0947171359</v>
      </c>
      <c r="T29" s="6">
        <f>('Normalised dataset without Na a'!AM29-'Descriptive on normalized datas'!AJ$3)/'Descriptive on normalized datas'!AJ$2</f>
        <v>0.8969368026</v>
      </c>
      <c r="U29" s="6">
        <f>('Normalised dataset without Na a'!AP29-'Descriptive on normalized datas'!AM$3)/'Descriptive on normalized datas'!AM$2</f>
        <v>-0.7792668605</v>
      </c>
      <c r="V29" s="6">
        <f>('Normalised dataset without Na a'!AS29-'Descriptive on normalized datas'!AP$3)/'Descriptive on normalized datas'!AP$2</f>
        <v>-0.03170944481</v>
      </c>
      <c r="W29" s="6">
        <f>('Normalised dataset without Na a'!AT29-'Descriptive on normalized datas'!AQ$3)/'Descriptive on normalized datas'!AQ$2</f>
        <v>0.0212740179</v>
      </c>
      <c r="X29" s="6">
        <f>('Normalised dataset without Na a'!AU29-'Descriptive on normalized datas'!AR$3)/'Descriptive on normalized datas'!AR$2</f>
        <v>-0.6080405858</v>
      </c>
      <c r="Z29" s="4" t="str">
        <f t="shared" si="1"/>
        <v>#REF!</v>
      </c>
      <c r="AA29" s="4" t="str">
        <f t="shared" si="2"/>
        <v>#REF!</v>
      </c>
    </row>
    <row r="30" ht="15.75" customHeight="1">
      <c r="A30" s="4">
        <v>39.0</v>
      </c>
      <c r="B30" s="18" t="s">
        <v>5</v>
      </c>
      <c r="C30" s="4">
        <v>2.0</v>
      </c>
      <c r="D30" s="4">
        <v>3.0</v>
      </c>
      <c r="E30" s="6">
        <f>('Normalised dataset without Na a'!E30-'Descriptive on normalized datas'!B$3)/'Descriptive on normalized datas'!B$2</f>
        <v>0.6521219595</v>
      </c>
      <c r="F30" s="6">
        <f>('Normalised dataset without Na a'!J30-'Descriptive on normalized datas'!G$3)/'Descriptive on normalized datas'!G$2</f>
        <v>-1.538736728</v>
      </c>
      <c r="G30" s="6">
        <f>('Normalised dataset without Na a'!O30-'Descriptive on normalized datas'!L$3)/'Descriptive on normalized datas'!L$2</f>
        <v>0.8317846053</v>
      </c>
      <c r="H30" s="6">
        <f>('Normalised dataset without Na a'!Q30-'Descriptive on normalized datas'!N$3)/'Descriptive on normalized datas'!N$2</f>
        <v>-0.1428319149</v>
      </c>
      <c r="I30" s="6">
        <f>('Normalised dataset without Na a'!R30-'Descriptive on normalized datas'!O$3)/'Descriptive on normalized datas'!O$2</f>
        <v>0.7754607756</v>
      </c>
      <c r="J30" s="6">
        <f>('Normalised dataset without Na a'!S30-'Descriptive on normalized datas'!P$3)/'Descriptive on normalized datas'!P$2</f>
        <v>-0.6058986211</v>
      </c>
      <c r="K30" s="6">
        <f>('Normalised dataset without Na a'!V30-'Descriptive on normalized datas'!S$3)/'Descriptive on normalized datas'!S$2</f>
        <v>-1.617357165</v>
      </c>
      <c r="L30" s="6">
        <f>('Normalised dataset without Na a'!X30-'Descriptive on normalized datas'!U$3)/'Descriptive on normalized datas'!U$2</f>
        <v>-0.8010743433</v>
      </c>
      <c r="M30" s="6">
        <f>('Normalised dataset without Na a'!Y30-'Descriptive on normalized datas'!V$3)/'Descriptive on normalized datas'!V$2</f>
        <v>4.004507241</v>
      </c>
      <c r="N30" s="6">
        <f>('Normalised dataset without Na a'!AA30-'Descriptive on normalized datas'!X$3)/'Descriptive on normalized datas'!X$2</f>
        <v>1.073905612</v>
      </c>
      <c r="O30" s="6">
        <f>('Normalised dataset without Na a'!AC30-'Descriptive on normalized datas'!Z$3)/'Descriptive on normalized datas'!Z$2</f>
        <v>0.2352807124</v>
      </c>
      <c r="P30" s="6">
        <f>('Normalised dataset without Na a'!AD30-'Descriptive on normalized datas'!AA$3)/'Descriptive on normalized datas'!AA$2</f>
        <v>-1.126334816</v>
      </c>
      <c r="Q30" s="6">
        <f>('Normalised dataset without Na a'!AG30-'Descriptive on normalized datas'!AD$3)/'Descriptive on normalized datas'!AD$2</f>
        <v>-0.4712340853</v>
      </c>
      <c r="R30" s="6">
        <f>('Normalised dataset without Na a'!AJ30-'Descriptive on normalized datas'!AG$3)/'Descriptive on normalized datas'!AG$2</f>
        <v>1.610795345</v>
      </c>
      <c r="S30" s="6">
        <f>('Normalised dataset without Na a'!AL30-'Descriptive on normalized datas'!AI$3)/'Descriptive on normalized datas'!AI$2</f>
        <v>-0.6501840106</v>
      </c>
      <c r="T30" s="6">
        <f>('Normalised dataset without Na a'!AM30-'Descriptive on normalized datas'!AJ$3)/'Descriptive on normalized datas'!AJ$2</f>
        <v>-1.605055147</v>
      </c>
      <c r="U30" s="6">
        <f>('Normalised dataset without Na a'!AP30-'Descriptive on normalized datas'!AM$3)/'Descriptive on normalized datas'!AM$2</f>
        <v>2.142631984</v>
      </c>
      <c r="V30" s="6">
        <f>('Normalised dataset without Na a'!AS30-'Descriptive on normalized datas'!AP$3)/'Descriptive on normalized datas'!AP$2</f>
        <v>1.628040401</v>
      </c>
      <c r="W30" s="6">
        <f>('Normalised dataset without Na a'!AT30-'Descriptive on normalized datas'!AQ$3)/'Descriptive on normalized datas'!AQ$2</f>
        <v>-0.04412505718</v>
      </c>
      <c r="X30" s="6">
        <f>('Normalised dataset without Na a'!AU30-'Descriptive on normalized datas'!AR$3)/'Descriptive on normalized datas'!AR$2</f>
        <v>2.009623208</v>
      </c>
      <c r="Z30" s="4" t="str">
        <f t="shared" si="1"/>
        <v>#REF!</v>
      </c>
      <c r="AA30" s="4" t="str">
        <f t="shared" si="2"/>
        <v>#REF!</v>
      </c>
    </row>
    <row r="31" ht="15.75" customHeight="1">
      <c r="A31" s="4">
        <v>40.0</v>
      </c>
      <c r="B31" s="18" t="s">
        <v>5</v>
      </c>
      <c r="C31" s="4">
        <v>3.0</v>
      </c>
      <c r="D31" s="4">
        <v>4.0</v>
      </c>
      <c r="E31" s="6">
        <f>('Normalised dataset without Na a'!E31-'Descriptive on normalized datas'!B$3)/'Descriptive on normalized datas'!B$2</f>
        <v>0.2924953042</v>
      </c>
      <c r="F31" s="6">
        <f>('Normalised dataset without Na a'!J31-'Descriptive on normalized datas'!G$3)/'Descriptive on normalized datas'!G$2</f>
        <v>1.775655997</v>
      </c>
      <c r="G31" s="6">
        <f>('Normalised dataset without Na a'!O31-'Descriptive on normalized datas'!L$3)/'Descriptive on normalized datas'!L$2</f>
        <v>-0.9236555791</v>
      </c>
      <c r="H31" s="6">
        <f>('Normalised dataset without Na a'!Q31-'Descriptive on normalized datas'!N$3)/'Descriptive on normalized datas'!N$2</f>
        <v>-1.194682593</v>
      </c>
      <c r="I31" s="6">
        <f>('Normalised dataset without Na a'!R31-'Descriptive on normalized datas'!O$3)/'Descriptive on normalized datas'!O$2</f>
        <v>0.3485495465</v>
      </c>
      <c r="J31" s="6">
        <f>('Normalised dataset without Na a'!S31-'Descriptive on normalized datas'!P$3)/'Descriptive on normalized datas'!P$2</f>
        <v>-1.077802086</v>
      </c>
      <c r="K31" s="6">
        <f>('Normalised dataset without Na a'!V31-'Descriptive on normalized datas'!S$3)/'Descriptive on normalized datas'!S$2</f>
        <v>-2.739110074</v>
      </c>
      <c r="L31" s="6">
        <f>('Normalised dataset without Na a'!X31-'Descriptive on normalized datas'!U$3)/'Descriptive on normalized datas'!U$2</f>
        <v>1.111226227</v>
      </c>
      <c r="M31" s="6">
        <f>('Normalised dataset without Na a'!Y31-'Descriptive on normalized datas'!V$3)/'Descriptive on normalized datas'!V$2</f>
        <v>-0.4781950169</v>
      </c>
      <c r="N31" s="6">
        <f>('Normalised dataset without Na a'!AA31-'Descriptive on normalized datas'!X$3)/'Descriptive on normalized datas'!X$2</f>
        <v>-0.7422167241</v>
      </c>
      <c r="O31" s="6">
        <f>('Normalised dataset without Na a'!AC31-'Descriptive on normalized datas'!Z$3)/'Descriptive on normalized datas'!Z$2</f>
        <v>-0.5974386373</v>
      </c>
      <c r="P31" s="6">
        <f>('Normalised dataset without Na a'!AD31-'Descriptive on normalized datas'!AA$3)/'Descriptive on normalized datas'!AA$2</f>
        <v>2.659190404</v>
      </c>
      <c r="Q31" s="6">
        <f>('Normalised dataset without Na a'!AG31-'Descriptive on normalized datas'!AD$3)/'Descriptive on normalized datas'!AD$2</f>
        <v>-3.14074422</v>
      </c>
      <c r="R31" s="6">
        <f>('Normalised dataset without Na a'!AJ31-'Descriptive on normalized datas'!AG$3)/'Descriptive on normalized datas'!AG$2</f>
        <v>-1.910045877</v>
      </c>
      <c r="S31" s="6">
        <f>('Normalised dataset without Na a'!AL31-'Descriptive on normalized datas'!AI$3)/'Descriptive on normalized datas'!AI$2</f>
        <v>-0.2343292232</v>
      </c>
      <c r="T31" s="6">
        <f>('Normalised dataset without Na a'!AM31-'Descriptive on normalized datas'!AJ$3)/'Descriptive on normalized datas'!AJ$2</f>
        <v>1.8920106</v>
      </c>
      <c r="U31" s="6">
        <f>('Normalised dataset without Na a'!AP31-'Descriptive on normalized datas'!AM$3)/'Descriptive on normalized datas'!AM$2</f>
        <v>-0.6348919641</v>
      </c>
      <c r="V31" s="6">
        <f>('Normalised dataset without Na a'!AS31-'Descriptive on normalized datas'!AP$3)/'Descriptive on normalized datas'!AP$2</f>
        <v>0.1112951912</v>
      </c>
      <c r="W31" s="6">
        <f>('Normalised dataset without Na a'!AT31-'Descriptive on normalized datas'!AQ$3)/'Descriptive on normalized datas'!AQ$2</f>
        <v>1.784705357</v>
      </c>
      <c r="X31" s="6">
        <f>('Normalised dataset without Na a'!AU31-'Descriptive on normalized datas'!AR$3)/'Descriptive on normalized datas'!AR$2</f>
        <v>-0.921062848</v>
      </c>
      <c r="Z31" s="4" t="str">
        <f t="shared" si="1"/>
        <v>#REF!</v>
      </c>
      <c r="AA31" s="4" t="str">
        <f t="shared" si="2"/>
        <v>#REF!</v>
      </c>
    </row>
    <row r="32" ht="15.75" customHeight="1">
      <c r="A32" s="4">
        <v>42.0</v>
      </c>
      <c r="B32" s="18" t="s">
        <v>5</v>
      </c>
      <c r="C32" s="4">
        <v>4.0</v>
      </c>
      <c r="D32" s="4">
        <v>3.0</v>
      </c>
      <c r="E32" s="6">
        <f>('Normalised dataset without Na a'!E32-'Descriptive on normalized datas'!B$3)/'Descriptive on normalized datas'!B$2</f>
        <v>1.486180915</v>
      </c>
      <c r="F32" s="6">
        <f>('Normalised dataset without Na a'!J32-'Descriptive on normalized datas'!G$3)/'Descriptive on normalized datas'!G$2</f>
        <v>-0.07054441578</v>
      </c>
      <c r="G32" s="6">
        <f>('Normalised dataset without Na a'!O32-'Descriptive on normalized datas'!L$3)/'Descriptive on normalized datas'!L$2</f>
        <v>-0.6691655423</v>
      </c>
      <c r="H32" s="6">
        <f>('Normalised dataset without Na a'!Q32-'Descriptive on normalized datas'!N$3)/'Descriptive on normalized datas'!N$2</f>
        <v>0.6709862855</v>
      </c>
      <c r="I32" s="6">
        <f>('Normalised dataset without Na a'!R32-'Descriptive on normalized datas'!O$3)/'Descriptive on normalized datas'!O$2</f>
        <v>0.3341667708</v>
      </c>
      <c r="J32" s="6">
        <f>('Normalised dataset without Na a'!S32-'Descriptive on normalized datas'!P$3)/'Descriptive on normalized datas'!P$2</f>
        <v>0.7647418743</v>
      </c>
      <c r="K32" s="6">
        <f>('Normalised dataset without Na a'!V32-'Descriptive on normalized datas'!S$3)/'Descriptive on normalized datas'!S$2</f>
        <v>1.41310794</v>
      </c>
      <c r="L32" s="6">
        <f>('Normalised dataset without Na a'!X32-'Descriptive on normalized datas'!U$3)/'Descriptive on normalized datas'!U$2</f>
        <v>1.138556396</v>
      </c>
      <c r="M32" s="6">
        <f>('Normalised dataset without Na a'!Y32-'Descriptive on normalized datas'!V$3)/'Descriptive on normalized datas'!V$2</f>
        <v>-0.147828169</v>
      </c>
      <c r="N32" s="6">
        <f>('Normalised dataset without Na a'!AA32-'Descriptive on normalized datas'!X$3)/'Descriptive on normalized datas'!X$2</f>
        <v>1.432146219</v>
      </c>
      <c r="O32" s="6">
        <f>('Normalised dataset without Na a'!AC32-'Descriptive on normalized datas'!Z$3)/'Descriptive on normalized datas'!Z$2</f>
        <v>0.1373825274</v>
      </c>
      <c r="P32" s="6">
        <f>('Normalised dataset without Na a'!AD32-'Descriptive on normalized datas'!AA$3)/'Descriptive on normalized datas'!AA$2</f>
        <v>0.201549218</v>
      </c>
      <c r="Q32" s="6">
        <f>('Normalised dataset without Na a'!AG32-'Descriptive on normalized datas'!AD$3)/'Descriptive on normalized datas'!AD$2</f>
        <v>0.393210671</v>
      </c>
      <c r="R32" s="6">
        <f>('Normalised dataset without Na a'!AJ32-'Descriptive on normalized datas'!AG$3)/'Descriptive on normalized datas'!AG$2</f>
        <v>-0.5160708127</v>
      </c>
      <c r="S32" s="6">
        <f>('Normalised dataset without Na a'!AL32-'Descriptive on normalized datas'!AI$3)/'Descriptive on normalized datas'!AI$2</f>
        <v>-0.3509709175</v>
      </c>
      <c r="T32" s="6">
        <f>('Normalised dataset without Na a'!AM32-'Descriptive on normalized datas'!AJ$3)/'Descriptive on normalized datas'!AJ$2</f>
        <v>0.2754706986</v>
      </c>
      <c r="U32" s="6">
        <f>('Normalised dataset without Na a'!AP32-'Descriptive on normalized datas'!AM$3)/'Descriptive on normalized datas'!AM$2</f>
        <v>0.05774697244</v>
      </c>
      <c r="V32" s="6">
        <f>('Normalised dataset without Na a'!AS32-'Descriptive on normalized datas'!AP$3)/'Descriptive on normalized datas'!AP$2</f>
        <v>1.432870709</v>
      </c>
      <c r="W32" s="6">
        <f>('Normalised dataset without Na a'!AT32-'Descriptive on normalized datas'!AQ$3)/'Descriptive on normalized datas'!AQ$2</f>
        <v>0.9724177198</v>
      </c>
      <c r="X32" s="6">
        <f>('Normalised dataset without Na a'!AU32-'Descriptive on normalized datas'!AR$3)/'Descriptive on normalized datas'!AR$2</f>
        <v>0.3369881695</v>
      </c>
      <c r="Z32" s="4" t="str">
        <f t="shared" si="1"/>
        <v>#REF!</v>
      </c>
      <c r="AA32" s="4" t="str">
        <f t="shared" si="2"/>
        <v>#REF!</v>
      </c>
    </row>
    <row r="33" ht="15.75" customHeight="1">
      <c r="A33" s="4">
        <v>43.0</v>
      </c>
      <c r="B33" s="4" t="s">
        <v>63</v>
      </c>
      <c r="C33" s="4">
        <v>2.0</v>
      </c>
      <c r="D33" s="18">
        <v>6.0</v>
      </c>
      <c r="E33" s="6">
        <f>('Normalised dataset without Na a'!E33-'Descriptive on normalized datas'!B$3)/'Descriptive on normalized datas'!B$2</f>
        <v>0.3169608984</v>
      </c>
      <c r="F33" s="6">
        <f>('Normalised dataset without Na a'!J33-'Descriptive on normalized datas'!G$3)/'Descriptive on normalized datas'!G$2</f>
        <v>-1.303895382</v>
      </c>
      <c r="G33" s="6">
        <f>('Normalised dataset without Na a'!O33-'Descriptive on normalized datas'!L$3)/'Descriptive on normalized datas'!L$2</f>
        <v>0.3959522165</v>
      </c>
      <c r="H33" s="6">
        <f>('Normalised dataset without Na a'!Q33-'Descriptive on normalized datas'!N$3)/'Descriptive on normalized datas'!N$2</f>
        <v>1.249456561</v>
      </c>
      <c r="I33" s="6">
        <f>('Normalised dataset without Na a'!R33-'Descriptive on normalized datas'!O$3)/'Descriptive on normalized datas'!O$2</f>
        <v>0.5622920287</v>
      </c>
      <c r="J33" s="6">
        <f>('Normalised dataset without Na a'!S33-'Descriptive on normalized datas'!P$3)/'Descriptive on normalized datas'!P$2</f>
        <v>0.03989116423</v>
      </c>
      <c r="K33" s="6">
        <f>('Normalised dataset without Na a'!V33-'Descriptive on normalized datas'!S$3)/'Descriptive on normalized datas'!S$2</f>
        <v>0.6162938772</v>
      </c>
      <c r="L33" s="6">
        <f>('Normalised dataset without Na a'!X33-'Descriptive on normalized datas'!U$3)/'Descriptive on normalized datas'!U$2</f>
        <v>-0.6045099115</v>
      </c>
      <c r="M33" s="6">
        <f>('Normalised dataset without Na a'!Y33-'Descriptive on normalized datas'!V$3)/'Descriptive on normalized datas'!V$2</f>
        <v>0.4258115991</v>
      </c>
      <c r="N33" s="6">
        <f>('Normalised dataset without Na a'!AA33-'Descriptive on normalized datas'!X$3)/'Descriptive on normalized datas'!X$2</f>
        <v>1.461059857</v>
      </c>
      <c r="O33" s="6">
        <f>('Normalised dataset without Na a'!AC33-'Descriptive on normalized datas'!Z$3)/'Descriptive on normalized datas'!Z$2</f>
        <v>-0.09846186187</v>
      </c>
      <c r="P33" s="6">
        <f>('Normalised dataset without Na a'!AD33-'Descriptive on normalized datas'!AA$3)/'Descriptive on normalized datas'!AA$2</f>
        <v>-0.06872705452</v>
      </c>
      <c r="Q33" s="6">
        <f>('Normalised dataset without Na a'!AG33-'Descriptive on normalized datas'!AD$3)/'Descriptive on normalized datas'!AD$2</f>
        <v>0.2201623919</v>
      </c>
      <c r="R33" s="6">
        <f>('Normalised dataset without Na a'!AJ33-'Descriptive on normalized datas'!AG$3)/'Descriptive on normalized datas'!AG$2</f>
        <v>1.299488359</v>
      </c>
      <c r="S33" s="6">
        <f>('Normalised dataset without Na a'!AL33-'Descriptive on normalized datas'!AI$3)/'Descriptive on normalized datas'!AI$2</f>
        <v>-0.5976181487</v>
      </c>
      <c r="T33" s="6">
        <f>('Normalised dataset without Na a'!AM33-'Descriptive on normalized datas'!AJ$3)/'Descriptive on normalized datas'!AJ$2</f>
        <v>-1.230383777</v>
      </c>
      <c r="U33" s="6">
        <f>('Normalised dataset without Na a'!AP33-'Descriptive on normalized datas'!AM$3)/'Descriptive on normalized datas'!AM$2</f>
        <v>1.214980993</v>
      </c>
      <c r="V33" s="6">
        <f>('Normalised dataset without Na a'!AS33-'Descriptive on normalized datas'!AP$3)/'Descriptive on normalized datas'!AP$2</f>
        <v>0.5204838003</v>
      </c>
      <c r="W33" s="6">
        <f>('Normalised dataset without Na a'!AT33-'Descriptive on normalized datas'!AQ$3)/'Descriptive on normalized datas'!AQ$2</f>
        <v>-0.9343284703</v>
      </c>
      <c r="X33" s="6">
        <f>('Normalised dataset without Na a'!AU33-'Descriptive on normalized datas'!AR$3)/'Descriptive on normalized datas'!AR$2</f>
        <v>1.095524121</v>
      </c>
      <c r="Z33" s="4" t="str">
        <f t="shared" si="1"/>
        <v>#REF!</v>
      </c>
      <c r="AA33" s="4" t="str">
        <f t="shared" si="2"/>
        <v>#REF!</v>
      </c>
    </row>
    <row r="34" ht="15.75" customHeight="1">
      <c r="A34" s="4">
        <v>46.0</v>
      </c>
      <c r="B34" s="4" t="s">
        <v>5</v>
      </c>
      <c r="C34" s="4">
        <v>2.0</v>
      </c>
      <c r="D34" s="4">
        <v>1.0</v>
      </c>
      <c r="E34" s="6">
        <f>('Normalised dataset without Na a'!E34-'Descriptive on normalized datas'!B$3)/'Descriptive on normalized datas'!B$2</f>
        <v>0.2707065749</v>
      </c>
      <c r="F34" s="6">
        <f>('Normalised dataset without Na a'!J34-'Descriptive on normalized datas'!G$3)/'Descriptive on normalized datas'!G$2</f>
        <v>-1.489138088</v>
      </c>
      <c r="G34" s="6">
        <f>('Normalised dataset without Na a'!O34-'Descriptive on normalized datas'!L$3)/'Descriptive on normalized datas'!L$2</f>
        <v>-1.867123212</v>
      </c>
      <c r="H34" s="6">
        <f>('Normalised dataset without Na a'!Q34-'Descriptive on normalized datas'!N$3)/'Descriptive on normalized datas'!N$2</f>
        <v>0.7811580047</v>
      </c>
      <c r="I34" s="6">
        <f>('Normalised dataset without Na a'!R34-'Descriptive on normalized datas'!O$3)/'Descriptive on normalized datas'!O$2</f>
        <v>0.8267847418</v>
      </c>
      <c r="J34" s="6">
        <f>('Normalised dataset without Na a'!S34-'Descriptive on normalized datas'!P$3)/'Descriptive on normalized datas'!P$2</f>
        <v>0.7285303175</v>
      </c>
      <c r="K34" s="6">
        <f>('Normalised dataset without Na a'!V34-'Descriptive on normalized datas'!S$3)/'Descriptive on normalized datas'!S$2</f>
        <v>0.6094322913</v>
      </c>
      <c r="L34" s="6">
        <f>('Normalised dataset without Na a'!X34-'Descriptive on normalized datas'!U$3)/'Descriptive on normalized datas'!U$2</f>
        <v>-0.1503435781</v>
      </c>
      <c r="M34" s="6">
        <f>('Normalised dataset without Na a'!Y34-'Descriptive on normalized datas'!V$3)/'Descriptive on normalized datas'!V$2</f>
        <v>1.035288188</v>
      </c>
      <c r="N34" s="6">
        <f>('Normalised dataset without Na a'!AA34-'Descriptive on normalized datas'!X$3)/'Descriptive on normalized datas'!X$2</f>
        <v>1.22191024</v>
      </c>
      <c r="O34" s="6">
        <f>('Normalised dataset without Na a'!AC34-'Descriptive on normalized datas'!Z$3)/'Descriptive on normalized datas'!Z$2</f>
        <v>1.181435488</v>
      </c>
      <c r="P34" s="6">
        <f>('Normalised dataset without Na a'!AD34-'Descriptive on normalized datas'!AA$3)/'Descriptive on normalized datas'!AA$2</f>
        <v>-0.7927226069</v>
      </c>
      <c r="Q34" s="6">
        <f>('Normalised dataset without Na a'!AG34-'Descriptive on normalized datas'!AD$3)/'Descriptive on normalized datas'!AD$2</f>
        <v>0.07583205437</v>
      </c>
      <c r="R34" s="6">
        <f>('Normalised dataset without Na a'!AJ34-'Descriptive on normalized datas'!AG$3)/'Descriptive on normalized datas'!AG$2</f>
        <v>1.419700561</v>
      </c>
      <c r="S34" s="6">
        <f>('Normalised dataset without Na a'!AL34-'Descriptive on normalized datas'!AI$3)/'Descriptive on normalized datas'!AI$2</f>
        <v>-0.6423122024</v>
      </c>
      <c r="T34" s="6">
        <f>('Normalised dataset without Na a'!AM34-'Descriptive on normalized datas'!AJ$3)/'Descriptive on normalized datas'!AJ$2</f>
        <v>-1.494125252</v>
      </c>
      <c r="U34" s="6">
        <f>('Normalised dataset without Na a'!AP34-'Descriptive on normalized datas'!AM$3)/'Descriptive on normalized datas'!AM$2</f>
        <v>1.511993666</v>
      </c>
      <c r="V34" s="6">
        <f>('Normalised dataset without Na a'!AS34-'Descriptive on normalized datas'!AP$3)/'Descriptive on normalized datas'!AP$2</f>
        <v>0.8451795991</v>
      </c>
      <c r="W34" s="6">
        <f>('Normalised dataset without Na a'!AT34-'Descriptive on normalized datas'!AQ$3)/'Descriptive on normalized datas'!AQ$2</f>
        <v>-0.878956286</v>
      </c>
      <c r="X34" s="6">
        <f>('Normalised dataset without Na a'!AU34-'Descriptive on normalized datas'!AR$3)/'Descriptive on normalized datas'!AR$2</f>
        <v>1.075286687</v>
      </c>
      <c r="Z34" s="4" t="str">
        <f t="shared" si="1"/>
        <v>#REF!</v>
      </c>
      <c r="AA34" s="4" t="str">
        <f t="shared" si="2"/>
        <v>#REF!</v>
      </c>
    </row>
    <row r="35" ht="15.75" customHeight="1">
      <c r="A35" s="4">
        <v>47.0</v>
      </c>
      <c r="B35" s="4" t="s">
        <v>5</v>
      </c>
      <c r="C35" s="4">
        <v>4.0</v>
      </c>
      <c r="D35" s="4">
        <v>4.0</v>
      </c>
      <c r="E35" s="6">
        <f>('Normalised dataset without Na a'!E35-'Descriptive on normalized datas'!B$3)/'Descriptive on normalized datas'!B$2</f>
        <v>0.9216034788</v>
      </c>
      <c r="F35" s="6">
        <f>('Normalised dataset without Na a'!J35-'Descriptive on normalized datas'!G$3)/'Descriptive on normalized datas'!G$2</f>
        <v>0.119145531</v>
      </c>
      <c r="G35" s="6">
        <f>('Normalised dataset without Na a'!O35-'Descriptive on normalized datas'!L$3)/'Descriptive on normalized datas'!L$2</f>
        <v>0.4666996801</v>
      </c>
      <c r="H35" s="6">
        <f>('Normalised dataset without Na a'!Q35-'Descriptive on normalized datas'!N$3)/'Descriptive on normalized datas'!N$2</f>
        <v>0.4743632242</v>
      </c>
      <c r="I35" s="6">
        <f>('Normalised dataset without Na a'!R35-'Descriptive on normalized datas'!O$3)/'Descriptive on normalized datas'!O$2</f>
        <v>1.904367306</v>
      </c>
      <c r="J35" s="6">
        <f>('Normalised dataset without Na a'!S35-'Descriptive on normalized datas'!P$3)/'Descriptive on normalized datas'!P$2</f>
        <v>1.541620011</v>
      </c>
      <c r="K35" s="6">
        <f>('Normalised dataset without Na a'!V35-'Descriptive on normalized datas'!S$3)/'Descriptive on normalized datas'!S$2</f>
        <v>1.441217464</v>
      </c>
      <c r="L35" s="6">
        <f>('Normalised dataset without Na a'!X35-'Descriptive on normalized datas'!U$3)/'Descriptive on normalized datas'!U$2</f>
        <v>0.6346019184</v>
      </c>
      <c r="M35" s="6">
        <f>('Normalised dataset without Na a'!Y35-'Descriptive on normalized datas'!V$3)/'Descriptive on normalized datas'!V$2</f>
        <v>-0.1279905563</v>
      </c>
      <c r="N35" s="6">
        <f>('Normalised dataset without Na a'!AA35-'Descriptive on normalized datas'!X$3)/'Descriptive on normalized datas'!X$2</f>
        <v>1.945882241</v>
      </c>
      <c r="O35" s="6">
        <f>('Normalised dataset without Na a'!AC35-'Descriptive on normalized datas'!Z$3)/'Descriptive on normalized datas'!Z$2</f>
        <v>0.2482313421</v>
      </c>
      <c r="P35" s="6">
        <f>('Normalised dataset without Na a'!AD35-'Descriptive on normalized datas'!AA$3)/'Descriptive on normalized datas'!AA$2</f>
        <v>-0.1374322637</v>
      </c>
      <c r="Q35" s="6">
        <f>('Normalised dataset without Na a'!AG35-'Descriptive on normalized datas'!AD$3)/'Descriptive on normalized datas'!AD$2</f>
        <v>2.293101141</v>
      </c>
      <c r="R35" s="6">
        <f>('Normalised dataset without Na a'!AJ35-'Descriptive on normalized datas'!AG$3)/'Descriptive on normalized datas'!AG$2</f>
        <v>-0.6994696392</v>
      </c>
      <c r="S35" s="6">
        <f>('Normalised dataset without Na a'!AL35-'Descriptive on normalized datas'!AI$3)/'Descriptive on normalized datas'!AI$2</f>
        <v>-0.212151279</v>
      </c>
      <c r="T35" s="6">
        <f>('Normalised dataset without Na a'!AM35-'Descriptive on normalized datas'!AJ$3)/'Descriptive on normalized datas'!AJ$2</f>
        <v>0.2860261103</v>
      </c>
      <c r="U35" s="6">
        <f>('Normalised dataset without Na a'!AP35-'Descriptive on normalized datas'!AM$3)/'Descriptive on normalized datas'!AM$2</f>
        <v>-0.1235860818</v>
      </c>
      <c r="V35" s="6">
        <f>('Normalised dataset without Na a'!AS35-'Descriptive on normalized datas'!AP$3)/'Descriptive on normalized datas'!AP$2</f>
        <v>1.181890507</v>
      </c>
      <c r="W35" s="6">
        <f>('Normalised dataset without Na a'!AT35-'Descriptive on normalized datas'!AQ$3)/'Descriptive on normalized datas'!AQ$2</f>
        <v>1.924118712</v>
      </c>
      <c r="X35" s="6">
        <f>('Normalised dataset without Na a'!AU35-'Descriptive on normalized datas'!AR$3)/'Descriptive on normalized datas'!AR$2</f>
        <v>-0.1327940674</v>
      </c>
      <c r="Z35" s="4" t="str">
        <f t="shared" si="1"/>
        <v>#REF!</v>
      </c>
      <c r="AA35" s="4" t="str">
        <f t="shared" si="2"/>
        <v>#REF!</v>
      </c>
    </row>
    <row r="36" ht="15.75" customHeight="1">
      <c r="A36" s="4">
        <v>48.0</v>
      </c>
      <c r="B36" s="18" t="s">
        <v>5</v>
      </c>
      <c r="C36" s="18">
        <v>4.0</v>
      </c>
      <c r="D36" s="18">
        <v>2.0</v>
      </c>
      <c r="E36" s="6">
        <f>('Normalised dataset without Na a'!E36-'Descriptive on normalized datas'!B$3)/'Descriptive on normalized datas'!B$2</f>
        <v>-0.5886833801</v>
      </c>
      <c r="F36" s="6">
        <f>('Normalised dataset without Na a'!J36-'Descriptive on normalized datas'!G$3)/'Descriptive on normalized datas'!G$2</f>
        <v>-0.2096842731</v>
      </c>
      <c r="G36" s="6">
        <f>('Normalised dataset without Na a'!O36-'Descriptive on normalized datas'!L$3)/'Descriptive on normalized datas'!L$2</f>
        <v>0.3188496681</v>
      </c>
      <c r="H36" s="6">
        <f>('Normalised dataset without Na a'!Q36-'Descriptive on normalized datas'!N$3)/'Descriptive on normalized datas'!N$2</f>
        <v>-0.6761920729</v>
      </c>
      <c r="I36" s="6">
        <f>('Normalised dataset without Na a'!R36-'Descriptive on normalized datas'!O$3)/'Descriptive on normalized datas'!O$2</f>
        <v>0.1364516211</v>
      </c>
      <c r="J36" s="6">
        <f>('Normalised dataset without Na a'!S36-'Descriptive on normalized datas'!P$3)/'Descriptive on normalized datas'!P$2</f>
        <v>-0.9160093687</v>
      </c>
      <c r="K36" s="6">
        <f>('Normalised dataset without Na a'!V36-'Descriptive on normalized datas'!S$3)/'Descriptive on normalized datas'!S$2</f>
        <v>0.2151611311</v>
      </c>
      <c r="L36" s="6">
        <f>('Normalised dataset without Na a'!X36-'Descriptive on normalized datas'!U$3)/'Descriptive on normalized datas'!U$2</f>
        <v>-0.9046312111</v>
      </c>
      <c r="M36" s="6">
        <f>('Normalised dataset without Na a'!Y36-'Descriptive on normalized datas'!V$3)/'Descriptive on normalized datas'!V$2</f>
        <v>-0.1349035397</v>
      </c>
      <c r="N36" s="6">
        <f>('Normalised dataset without Na a'!AA36-'Descriptive on normalized datas'!X$3)/'Descriptive on normalized datas'!X$2</f>
        <v>-0.08947660587</v>
      </c>
      <c r="O36" s="6">
        <f>('Normalised dataset without Na a'!AC36-'Descriptive on normalized datas'!Z$3)/'Descriptive on normalized datas'!Z$2</f>
        <v>-0.2753255724</v>
      </c>
      <c r="P36" s="6">
        <f>('Normalised dataset without Na a'!AD36-'Descriptive on normalized datas'!AA$3)/'Descriptive on normalized datas'!AA$2</f>
        <v>-0.2259377796</v>
      </c>
      <c r="Q36" s="6">
        <f>('Normalised dataset without Na a'!AG36-'Descriptive on normalized datas'!AD$3)/'Descriptive on normalized datas'!AD$2</f>
        <v>0.1971785541</v>
      </c>
      <c r="R36" s="6">
        <f>('Normalised dataset without Na a'!AJ36-'Descriptive on normalized datas'!AG$3)/'Descriptive on normalized datas'!AG$2</f>
        <v>0.5306443898</v>
      </c>
      <c r="S36" s="6">
        <f>('Normalised dataset without Na a'!AL36-'Descriptive on normalized datas'!AI$3)/'Descriptive on normalized datas'!AI$2</f>
        <v>-0.6457732265</v>
      </c>
      <c r="T36" s="6">
        <f>('Normalised dataset without Na a'!AM36-'Descriptive on normalized datas'!AJ$3)/'Descriptive on normalized datas'!AJ$2</f>
        <v>-0.0867121789</v>
      </c>
      <c r="U36" s="6">
        <f>('Normalised dataset without Na a'!AP36-'Descriptive on normalized datas'!AM$3)/'Descriptive on normalized datas'!AM$2</f>
        <v>-0.1897943055</v>
      </c>
      <c r="V36" s="6">
        <f>('Normalised dataset without Na a'!AS36-'Descriptive on normalized datas'!AP$3)/'Descriptive on normalized datas'!AP$2</f>
        <v>0.4750064711</v>
      </c>
      <c r="W36" s="6">
        <f>('Normalised dataset without Na a'!AT36-'Descriptive on normalized datas'!AQ$3)/'Descriptive on normalized datas'!AQ$2</f>
        <v>-0.4092594025</v>
      </c>
      <c r="X36" s="6">
        <f>('Normalised dataset without Na a'!AU36-'Descriptive on normalized datas'!AR$3)/'Descriptive on normalized datas'!AR$2</f>
        <v>0.165302277</v>
      </c>
      <c r="Z36" s="4" t="str">
        <f t="shared" si="1"/>
        <v>#REF!</v>
      </c>
      <c r="AA36" s="4" t="str">
        <f t="shared" si="2"/>
        <v>#REF!</v>
      </c>
    </row>
    <row r="37" ht="15.75" customHeight="1">
      <c r="A37" s="4">
        <v>50.0</v>
      </c>
      <c r="B37" s="4" t="s">
        <v>5</v>
      </c>
      <c r="C37" s="4">
        <v>5.0</v>
      </c>
      <c r="D37" s="4">
        <v>4.0</v>
      </c>
      <c r="E37" s="6">
        <f>('Normalised dataset without Na a'!E37-'Descriptive on normalized datas'!B$3)/'Descriptive on normalized datas'!B$2</f>
        <v>-1.029031902</v>
      </c>
      <c r="F37" s="6">
        <f>('Normalised dataset without Na a'!J37-'Descriptive on normalized datas'!G$3)/'Descriptive on normalized datas'!G$2</f>
        <v>0.7091242123</v>
      </c>
      <c r="G37" s="6">
        <f>('Normalised dataset without Na a'!O37-'Descriptive on normalized datas'!L$3)/'Descriptive on normalized datas'!L$2</f>
        <v>-1.867123212</v>
      </c>
      <c r="H37" s="6">
        <f>('Normalised dataset without Na a'!Q37-'Descriptive on normalized datas'!N$3)/'Descriptive on normalized datas'!N$2</f>
        <v>0.3779745732</v>
      </c>
      <c r="I37" s="6">
        <f>('Normalised dataset without Na a'!R37-'Descriptive on normalized datas'!O$3)/'Descriptive on normalized datas'!O$2</f>
        <v>-1.010471275</v>
      </c>
      <c r="J37" s="6">
        <f>('Normalised dataset without Na a'!S37-'Descriptive on normalized datas'!P$3)/'Descriptive on normalized datas'!P$2</f>
        <v>0.307875801</v>
      </c>
      <c r="K37" s="6">
        <f>('Normalised dataset without Na a'!V37-'Descriptive on normalized datas'!S$3)/'Descriptive on normalized datas'!S$2</f>
        <v>0.2737258588</v>
      </c>
      <c r="L37" s="6">
        <f>('Normalised dataset without Na a'!X37-'Descriptive on normalized datas'!U$3)/'Descriptive on normalized datas'!U$2</f>
        <v>0.2468189379</v>
      </c>
      <c r="M37" s="6">
        <f>('Normalised dataset without Na a'!Y37-'Descriptive on normalized datas'!V$3)/'Descriptive on normalized datas'!V$2</f>
        <v>-0.6985620656</v>
      </c>
      <c r="N37" s="6">
        <f>('Normalised dataset without Na a'!AA37-'Descriptive on normalized datas'!X$3)/'Descriptive on normalized datas'!X$2</f>
        <v>-1.135797979</v>
      </c>
      <c r="O37" s="6">
        <f>('Normalised dataset without Na a'!AC37-'Descriptive on normalized datas'!Z$3)/'Descriptive on normalized datas'!Z$2</f>
        <v>0.5146288415</v>
      </c>
      <c r="P37" s="6">
        <f>('Normalised dataset without Na a'!AD37-'Descriptive on normalized datas'!AA$3)/'Descriptive on normalized datas'!AA$2</f>
        <v>0.2349773427</v>
      </c>
      <c r="Q37" s="6">
        <f>('Normalised dataset without Na a'!AG37-'Descriptive on normalized datas'!AD$3)/'Descriptive on normalized datas'!AD$2</f>
        <v>-0.09553906509</v>
      </c>
      <c r="R37" s="6">
        <f>('Normalised dataset without Na a'!AJ37-'Descriptive on normalized datas'!AG$3)/'Descriptive on normalized datas'!AG$2</f>
        <v>-0.3699638992</v>
      </c>
      <c r="S37" s="6">
        <f>('Normalised dataset without Na a'!AL37-'Descriptive on normalized datas'!AI$3)/'Descriptive on normalized datas'!AI$2</f>
        <v>-0.414659595</v>
      </c>
      <c r="T37" s="6">
        <f>('Normalised dataset without Na a'!AM37-'Descriptive on normalized datas'!AJ$3)/'Descriptive on normalized datas'!AJ$2</f>
        <v>0.3652320702</v>
      </c>
      <c r="U37" s="6">
        <f>('Normalised dataset without Na a'!AP37-'Descriptive on normalized datas'!AM$3)/'Descriptive on normalized datas'!AM$2</f>
        <v>-0.8072104149</v>
      </c>
      <c r="V37" s="6">
        <f>('Normalised dataset without Na a'!AS37-'Descriptive on normalized datas'!AP$3)/'Descriptive on normalized datas'!AP$2</f>
        <v>-0.8564957014</v>
      </c>
      <c r="W37" s="6">
        <f>('Normalised dataset without Na a'!AT37-'Descriptive on normalized datas'!AQ$3)/'Descriptive on normalized datas'!AQ$2</f>
        <v>0.8712361638</v>
      </c>
      <c r="X37" s="6">
        <f>('Normalised dataset without Na a'!AU37-'Descriptive on normalized datas'!AR$3)/'Descriptive on normalized datas'!AR$2</f>
        <v>-0.9103991506</v>
      </c>
      <c r="Z37" s="4" t="str">
        <f t="shared" si="1"/>
        <v>#REF!</v>
      </c>
      <c r="AA37" s="4" t="str">
        <f t="shared" si="2"/>
        <v>#REF!</v>
      </c>
    </row>
    <row r="38" ht="15.75" customHeight="1">
      <c r="A38" s="4">
        <v>52.0</v>
      </c>
      <c r="B38" s="18" t="s">
        <v>63</v>
      </c>
      <c r="C38" s="18">
        <v>3.0</v>
      </c>
      <c r="D38" s="18">
        <v>6.0</v>
      </c>
      <c r="E38" s="6">
        <f>('Normalised dataset without Na a'!E38-'Descriptive on normalized datas'!B$3)/'Descriptive on normalized datas'!B$2</f>
        <v>-0.5750699798</v>
      </c>
      <c r="F38" s="6">
        <f>('Normalised dataset without Na a'!J38-'Descriptive on normalized datas'!G$3)/'Descriptive on normalized datas'!G$2</f>
        <v>1.506164691</v>
      </c>
      <c r="G38" s="6">
        <f>('Normalised dataset without Na a'!O38-'Descriptive on normalized datas'!L$3)/'Descriptive on normalized datas'!L$2</f>
        <v>-1.143911137</v>
      </c>
      <c r="H38" s="6">
        <f>('Normalised dataset without Na a'!Q38-'Descriptive on normalized datas'!N$3)/'Descriptive on normalized datas'!N$2</f>
        <v>0.7459492924</v>
      </c>
      <c r="I38" s="6">
        <f>('Normalised dataset without Na a'!R38-'Descriptive on normalized datas'!O$3)/'Descriptive on normalized datas'!O$2</f>
        <v>-1.118896002</v>
      </c>
      <c r="J38" s="6">
        <f>('Normalised dataset without Na a'!S38-'Descriptive on normalized datas'!P$3)/'Descriptive on normalized datas'!P$2</f>
        <v>0.3839615513</v>
      </c>
      <c r="K38" s="6">
        <f>('Normalised dataset without Na a'!V38-'Descriptive on normalized datas'!S$3)/'Descriptive on normalized datas'!S$2</f>
        <v>-0.8273778054</v>
      </c>
      <c r="L38" s="6">
        <f>('Normalised dataset without Na a'!X38-'Descriptive on normalized datas'!U$3)/'Descriptive on normalized datas'!U$2</f>
        <v>-0.6496585663</v>
      </c>
      <c r="M38" s="6">
        <f>('Normalised dataset without Na a'!Y38-'Descriptive on normalized datas'!V$3)/'Descriptive on normalized datas'!V$2</f>
        <v>-0.4660714614</v>
      </c>
      <c r="N38" s="6">
        <f>('Normalised dataset without Na a'!AA38-'Descriptive on normalized datas'!X$3)/'Descriptive on normalized datas'!X$2</f>
        <v>-0.8102069672</v>
      </c>
      <c r="O38" s="6">
        <f>('Normalised dataset without Na a'!AC38-'Descriptive on normalized datas'!Z$3)/'Descriptive on normalized datas'!Z$2</f>
        <v>0.7546876194</v>
      </c>
      <c r="P38" s="6">
        <f>('Normalised dataset without Na a'!AD38-'Descriptive on normalized datas'!AA$3)/'Descriptive on normalized datas'!AA$2</f>
        <v>1.122308266</v>
      </c>
      <c r="Q38" s="6">
        <f>('Normalised dataset without Na a'!AG38-'Descriptive on normalized datas'!AD$3)/'Descriptive on normalized datas'!AD$2</f>
        <v>-3.082293516</v>
      </c>
      <c r="R38" s="6">
        <f>('Normalised dataset without Na a'!AJ38-'Descriptive on normalized datas'!AG$3)/'Descriptive on normalized datas'!AG$2</f>
        <v>-1.146606085</v>
      </c>
      <c r="S38" s="6">
        <f>('Normalised dataset without Na a'!AL38-'Descriptive on normalized datas'!AI$3)/'Descriptive on normalized datas'!AI$2</f>
        <v>-0.0863428607</v>
      </c>
      <c r="T38" s="6">
        <f>('Normalised dataset without Na a'!AM38-'Descriptive on normalized datas'!AJ$3)/'Descriptive on normalized datas'!AJ$2</f>
        <v>1.572909304</v>
      </c>
      <c r="U38" s="6">
        <f>('Normalised dataset without Na a'!AP38-'Descriptive on normalized datas'!AM$3)/'Descriptive on normalized datas'!AM$2</f>
        <v>-0.6188118753</v>
      </c>
      <c r="V38" s="6">
        <f>('Normalised dataset without Na a'!AS38-'Descriptive on normalized datas'!AP$3)/'Descriptive on normalized datas'!AP$2</f>
        <v>-0.5481707378</v>
      </c>
      <c r="W38" s="6">
        <f>('Normalised dataset without Na a'!AT38-'Descriptive on normalized datas'!AQ$3)/'Descriptive on normalized datas'!AQ$2</f>
        <v>1.058251949</v>
      </c>
      <c r="X38" s="6">
        <f>('Normalised dataset without Na a'!AU38-'Descriptive on normalized datas'!AR$3)/'Descriptive on normalized datas'!AR$2</f>
        <v>-0.4042949076</v>
      </c>
      <c r="Z38" s="4" t="str">
        <f t="shared" si="1"/>
        <v>#REF!</v>
      </c>
      <c r="AA38" s="4" t="str">
        <f t="shared" si="2"/>
        <v>#REF!</v>
      </c>
    </row>
    <row r="39" ht="15.75" customHeight="1">
      <c r="A39" s="4">
        <v>53.0</v>
      </c>
      <c r="B39" s="4" t="s">
        <v>5</v>
      </c>
      <c r="C39" s="4">
        <v>2.0</v>
      </c>
      <c r="D39" s="4">
        <v>4.0</v>
      </c>
      <c r="E39" s="6">
        <f>('Normalised dataset without Na a'!E39-'Descriptive on normalized datas'!B$3)/'Descriptive on normalized datas'!B$2</f>
        <v>0.09592248845</v>
      </c>
      <c r="F39" s="6">
        <f>('Normalised dataset without Na a'!J39-'Descriptive on normalized datas'!G$3)/'Descriptive on normalized datas'!G$2</f>
        <v>-1.568984783</v>
      </c>
      <c r="G39" s="6">
        <f>('Normalised dataset without Na a'!O39-'Descriptive on normalized datas'!L$3)/'Descriptive on normalized datas'!L$2</f>
        <v>0.05875353451</v>
      </c>
      <c r="H39" s="6">
        <f>('Normalised dataset without Na a'!Q39-'Descriptive on normalized datas'!N$3)/'Descriptive on normalized datas'!N$2</f>
        <v>-0.5875802996</v>
      </c>
      <c r="I39" s="6">
        <f>('Normalised dataset without Na a'!R39-'Descriptive on normalized datas'!O$3)/'Descriptive on normalized datas'!O$2</f>
        <v>0.5498379957</v>
      </c>
      <c r="J39" s="6">
        <f>('Normalised dataset without Na a'!S39-'Descriptive on normalized datas'!P$3)/'Descriptive on normalized datas'!P$2</f>
        <v>-0.9046188586</v>
      </c>
      <c r="K39" s="6">
        <f>('Normalised dataset without Na a'!V39-'Descriptive on normalized datas'!S$3)/'Descriptive on normalized datas'!S$2</f>
        <v>-0.4559649245</v>
      </c>
      <c r="L39" s="6">
        <f>('Normalised dataset without Na a'!X39-'Descriptive on normalized datas'!U$3)/'Descriptive on normalized datas'!U$2</f>
        <v>-2.960070408</v>
      </c>
      <c r="M39" s="6">
        <f>('Normalised dataset without Na a'!Y39-'Descriptive on normalized datas'!V$3)/'Descriptive on normalized datas'!V$2</f>
        <v>1.581884005</v>
      </c>
      <c r="N39" s="6">
        <f>('Normalised dataset without Na a'!AA39-'Descriptive on normalized datas'!X$3)/'Descriptive on normalized datas'!X$2</f>
        <v>1.150391523</v>
      </c>
      <c r="O39" s="6">
        <f>('Normalised dataset without Na a'!AC39-'Descriptive on normalized datas'!Z$3)/'Descriptive on normalized datas'!Z$2</f>
        <v>-0.8370650713</v>
      </c>
      <c r="P39" s="6">
        <f>('Normalised dataset without Na a'!AD39-'Descriptive on normalized datas'!AA$3)/'Descriptive on normalized datas'!AA$2</f>
        <v>-1.043277965</v>
      </c>
      <c r="Q39" s="6">
        <f>('Normalised dataset without Na a'!AG39-'Descriptive on normalized datas'!AD$3)/'Descriptive on normalized datas'!AD$2</f>
        <v>-0.1358291728</v>
      </c>
      <c r="R39" s="6">
        <f>('Normalised dataset without Na a'!AJ39-'Descriptive on normalized datas'!AG$3)/'Descriptive on normalized datas'!AG$2</f>
        <v>2.027244028</v>
      </c>
      <c r="S39" s="6">
        <f>('Normalised dataset without Na a'!AL39-'Descriptive on normalized datas'!AI$3)/'Descriptive on normalized datas'!AI$2</f>
        <v>-0.691647783</v>
      </c>
      <c r="T39" s="6">
        <f>('Normalised dataset without Na a'!AM39-'Descriptive on normalized datas'!AJ$3)/'Descriptive on normalized datas'!AJ$2</f>
        <v>-1.524736144</v>
      </c>
      <c r="U39" s="6">
        <f>('Normalised dataset without Na a'!AP39-'Descriptive on normalized datas'!AM$3)/'Descriptive on normalized datas'!AM$2</f>
        <v>2.123509175</v>
      </c>
      <c r="V39" s="6">
        <f>('Normalised dataset without Na a'!AS39-'Descriptive on normalized datas'!AP$3)/'Descriptive on normalized datas'!AP$2</f>
        <v>1.078859412</v>
      </c>
      <c r="W39" s="6">
        <f>('Normalised dataset without Na a'!AT39-'Descriptive on normalized datas'!AQ$3)/'Descriptive on normalized datas'!AQ$2</f>
        <v>-1.223826851</v>
      </c>
      <c r="X39" s="6">
        <f>('Normalised dataset without Na a'!AU39-'Descriptive on normalized datas'!AR$3)/'Descriptive on normalized datas'!AR$2</f>
        <v>2.128476418</v>
      </c>
      <c r="Z39" s="4" t="str">
        <f t="shared" si="1"/>
        <v>#REF!</v>
      </c>
      <c r="AA39" s="4" t="str">
        <f t="shared" si="2"/>
        <v>#REF!</v>
      </c>
    </row>
    <row r="40" ht="15.75" customHeight="1">
      <c r="A40" s="4">
        <v>54.0</v>
      </c>
      <c r="B40" s="18" t="s">
        <v>63</v>
      </c>
      <c r="C40" s="18">
        <v>2.0</v>
      </c>
      <c r="D40" s="18">
        <v>6.0</v>
      </c>
      <c r="E40" s="6">
        <f>('Normalised dataset without Na a'!E40-'Descriptive on normalized datas'!B$3)/'Descriptive on normalized datas'!B$2</f>
        <v>-0.4537219082</v>
      </c>
      <c r="F40" s="6">
        <f>('Normalised dataset without Na a'!J40-'Descriptive on normalized datas'!G$3)/'Descriptive on normalized datas'!G$2</f>
        <v>-0.5877285642</v>
      </c>
      <c r="G40" s="6">
        <f>('Normalised dataset without Na a'!O40-'Descriptive on normalized datas'!L$3)/'Descriptive on normalized datas'!L$2</f>
        <v>-0.5840229109</v>
      </c>
      <c r="H40" s="6">
        <f>('Normalised dataset without Na a'!Q40-'Descriptive on normalized datas'!N$3)/'Descriptive on normalized datas'!N$2</f>
        <v>0.07001225784</v>
      </c>
      <c r="I40" s="6">
        <f>('Normalised dataset without Na a'!R40-'Descriptive on normalized datas'!O$3)/'Descriptive on normalized datas'!O$2</f>
        <v>-0.3579692318</v>
      </c>
      <c r="J40" s="6">
        <f>('Normalised dataset without Na a'!S40-'Descriptive on normalized datas'!P$3)/'Descriptive on normalized datas'!P$2</f>
        <v>-0.4445809006</v>
      </c>
      <c r="K40" s="6">
        <f>('Normalised dataset without Na a'!V40-'Descriptive on normalized datas'!S$3)/'Descriptive on normalized datas'!S$2</f>
        <v>0.2643229884</v>
      </c>
      <c r="L40" s="6">
        <f>('Normalised dataset without Na a'!X40-'Descriptive on normalized datas'!U$3)/'Descriptive on normalized datas'!U$2</f>
        <v>-1.467790239</v>
      </c>
      <c r="M40" s="6">
        <f>('Normalised dataset without Na a'!Y40-'Descriptive on normalized datas'!V$3)/'Descriptive on normalized datas'!V$2</f>
        <v>0.1799880726</v>
      </c>
      <c r="N40" s="6">
        <f>('Normalised dataset without Na a'!AA40-'Descriptive on normalized datas'!X$3)/'Descriptive on normalized datas'!X$2</f>
        <v>0.7119626806</v>
      </c>
      <c r="O40" s="6">
        <f>('Normalised dataset without Na a'!AC40-'Descriptive on normalized datas'!Z$3)/'Descriptive on normalized datas'!Z$2</f>
        <v>0.3120098085</v>
      </c>
      <c r="P40" s="6">
        <f>('Normalised dataset without Na a'!AD40-'Descriptive on normalized datas'!AA$3)/'Descriptive on normalized datas'!AA$2</f>
        <v>-0.5830252231</v>
      </c>
      <c r="Q40" s="6">
        <f>('Normalised dataset without Na a'!AG40-'Descriptive on normalized datas'!AD$3)/'Descriptive on normalized datas'!AD$2</f>
        <v>-0.4840187646</v>
      </c>
      <c r="R40" s="6">
        <f>('Normalised dataset without Na a'!AJ40-'Descriptive on normalized datas'!AG$3)/'Descriptive on normalized datas'!AG$2</f>
        <v>0.9848328816</v>
      </c>
      <c r="S40" s="6">
        <f>('Normalised dataset without Na a'!AL40-'Descriptive on normalized datas'!AI$3)/'Descriptive on normalized datas'!AI$2</f>
        <v>-0.4330400007</v>
      </c>
      <c r="T40" s="6">
        <f>('Normalised dataset without Na a'!AM40-'Descriptive on normalized datas'!AJ$3)/'Descriptive on normalized datas'!AJ$2</f>
        <v>-1.117576014</v>
      </c>
      <c r="U40" s="6">
        <f>('Normalised dataset without Na a'!AP40-'Descriptive on normalized datas'!AM$3)/'Descriptive on normalized datas'!AM$2</f>
        <v>0.6994520712</v>
      </c>
      <c r="V40" s="6">
        <f>('Normalised dataset without Na a'!AS40-'Descriptive on normalized datas'!AP$3)/'Descriptive on normalized datas'!AP$2</f>
        <v>0.5627129209</v>
      </c>
      <c r="W40" s="6">
        <f>('Normalised dataset without Na a'!AT40-'Descriptive on normalized datas'!AQ$3)/'Descriptive on normalized datas'!AQ$2</f>
        <v>-1.206556096</v>
      </c>
      <c r="X40" s="6">
        <f>('Normalised dataset without Na a'!AU40-'Descriptive on normalized datas'!AR$3)/'Descriptive on normalized datas'!AR$2</f>
        <v>0.7040511277</v>
      </c>
      <c r="Z40" s="4" t="str">
        <f t="shared" si="1"/>
        <v>#REF!</v>
      </c>
      <c r="AA40" s="4" t="str">
        <f t="shared" si="2"/>
        <v>#REF!</v>
      </c>
    </row>
    <row r="41" ht="15.75" customHeight="1">
      <c r="A41" s="4">
        <v>58.0</v>
      </c>
      <c r="B41" s="18" t="s">
        <v>5</v>
      </c>
      <c r="C41" s="18">
        <v>4.0</v>
      </c>
      <c r="D41" s="18">
        <v>2.0</v>
      </c>
      <c r="E41" s="6">
        <f>('Normalised dataset without Na a'!E41-'Descriptive on normalized datas'!B$3)/'Descriptive on normalized datas'!B$2</f>
        <v>-0.2815642497</v>
      </c>
      <c r="F41" s="6">
        <f>('Normalised dataset without Na a'!J41-'Descriptive on normalized datas'!G$3)/'Descriptive on normalized datas'!G$2</f>
        <v>-0.2870339139</v>
      </c>
      <c r="G41" s="6">
        <f>('Normalised dataset without Na a'!O41-'Descriptive on normalized datas'!L$3)/'Descriptive on normalized datas'!L$2</f>
        <v>1.046905637</v>
      </c>
      <c r="H41" s="6">
        <f>('Normalised dataset without Na a'!Q41-'Descriptive on normalized datas'!N$3)/'Descriptive on normalized datas'!N$2</f>
        <v>0.2295629549</v>
      </c>
      <c r="I41" s="6">
        <f>('Normalised dataset without Na a'!R41-'Descriptive on normalized datas'!O$3)/'Descriptive on normalized datas'!O$2</f>
        <v>-1.289260351</v>
      </c>
      <c r="J41" s="6">
        <f>('Normalised dataset without Na a'!S41-'Descriptive on normalized datas'!P$3)/'Descriptive on normalized datas'!P$2</f>
        <v>0.9285019808</v>
      </c>
      <c r="K41" s="6">
        <f>('Normalised dataset without Na a'!V41-'Descriptive on normalized datas'!S$3)/'Descriptive on normalized datas'!S$2</f>
        <v>0.4788634101</v>
      </c>
      <c r="L41" s="6">
        <f>('Normalised dataset without Na a'!X41-'Descriptive on normalized datas'!U$3)/'Descriptive on normalized datas'!U$2</f>
        <v>-0.3161472242</v>
      </c>
      <c r="M41" s="6">
        <f>('Normalised dataset without Na a'!Y41-'Descriptive on normalized datas'!V$3)/'Descriptive on normalized datas'!V$2</f>
        <v>-0.5393010381</v>
      </c>
      <c r="N41" s="6">
        <f>('Normalised dataset without Na a'!AA41-'Descriptive on normalized datas'!X$3)/'Descriptive on normalized datas'!X$2</f>
        <v>0.6032146033</v>
      </c>
      <c r="O41" s="6">
        <f>('Normalised dataset without Na a'!AC41-'Descriptive on normalized datas'!Z$3)/'Descriptive on normalized datas'!Z$2</f>
        <v>1.386276964</v>
      </c>
      <c r="P41" s="6">
        <f>('Normalised dataset without Na a'!AD41-'Descriptive on normalized datas'!AA$3)/'Descriptive on normalized datas'!AA$2</f>
        <v>0.6060844615</v>
      </c>
      <c r="Q41" s="6">
        <f>('Normalised dataset without Na a'!AG41-'Descriptive on normalized datas'!AD$3)/'Descriptive on normalized datas'!AD$2</f>
        <v>0.1895723838</v>
      </c>
      <c r="R41" s="6">
        <f>('Normalised dataset without Na a'!AJ41-'Descriptive on normalized datas'!AG$3)/'Descriptive on normalized datas'!AG$2</f>
        <v>0.5639576847</v>
      </c>
      <c r="S41" s="6">
        <f>('Normalised dataset without Na a'!AL41-'Descriptive on normalized datas'!AI$3)/'Descriptive on normalized datas'!AI$2</f>
        <v>-0.6302626956</v>
      </c>
      <c r="T41" s="6">
        <f>('Normalised dataset without Na a'!AM41-'Descriptive on normalized datas'!AJ$3)/'Descriptive on normalized datas'!AJ$2</f>
        <v>-0.1746796448</v>
      </c>
      <c r="U41" s="6">
        <f>('Normalised dataset without Na a'!AP41-'Descriptive on normalized datas'!AM$3)/'Descriptive on normalized datas'!AM$2</f>
        <v>0.1277137434</v>
      </c>
      <c r="V41" s="6">
        <f>('Normalised dataset without Na a'!AS41-'Descriptive on normalized datas'!AP$3)/'Descriptive on normalized datas'!AP$2</f>
        <v>0.6100604195</v>
      </c>
      <c r="W41" s="6">
        <f>('Normalised dataset without Na a'!AT41-'Descriptive on normalized datas'!AQ$3)/'Descriptive on normalized datas'!AQ$2</f>
        <v>-0.1385558956</v>
      </c>
      <c r="X41" s="6">
        <f>('Normalised dataset without Na a'!AU41-'Descriptive on normalized datas'!AR$3)/'Descriptive on normalized datas'!AR$2</f>
        <v>0.5638307244</v>
      </c>
      <c r="Z41" s="4" t="str">
        <f t="shared" si="1"/>
        <v>#REF!</v>
      </c>
      <c r="AA41" s="4" t="str">
        <f t="shared" si="2"/>
        <v>#REF!</v>
      </c>
    </row>
    <row r="42" ht="15.75" customHeight="1">
      <c r="A42" s="4">
        <v>60.0</v>
      </c>
      <c r="B42" s="18" t="s">
        <v>5</v>
      </c>
      <c r="C42" s="4">
        <v>4.0</v>
      </c>
      <c r="D42" s="4">
        <v>3.0</v>
      </c>
      <c r="E42" s="6">
        <f>('Normalised dataset without Na a'!E42-'Descriptive on normalized datas'!B$3)/'Descriptive on normalized datas'!B$2</f>
        <v>0.724646624</v>
      </c>
      <c r="F42" s="6">
        <f>('Normalised dataset without Na a'!J42-'Descriptive on normalized datas'!G$3)/'Descriptive on normalized datas'!G$2</f>
        <v>0.07414260167</v>
      </c>
      <c r="G42" s="6">
        <f>('Normalised dataset without Na a'!O42-'Descriptive on normalized datas'!L$3)/'Descriptive on normalized datas'!L$2</f>
        <v>-0.7782907878</v>
      </c>
      <c r="H42" s="6">
        <f>('Normalised dataset without Na a'!Q42-'Descriptive on normalized datas'!N$3)/'Descriptive on normalized datas'!N$2</f>
        <v>1.961762932</v>
      </c>
      <c r="I42" s="6">
        <f>('Normalised dataset without Na a'!R42-'Descriptive on normalized datas'!O$3)/'Descriptive on normalized datas'!O$2</f>
        <v>-0.4525568584</v>
      </c>
      <c r="J42" s="6">
        <f>('Normalised dataset without Na a'!S42-'Descriptive on normalized datas'!P$3)/'Descriptive on normalized datas'!P$2</f>
        <v>3.402270822</v>
      </c>
      <c r="K42" s="6">
        <f>('Normalised dataset without Na a'!V42-'Descriptive on normalized datas'!S$3)/'Descriptive on normalized datas'!S$2</f>
        <v>0.3404961877</v>
      </c>
      <c r="L42" s="6">
        <f>('Normalised dataset without Na a'!X42-'Descriptive on normalized datas'!U$3)/'Descriptive on normalized datas'!U$2</f>
        <v>-0.07827361216</v>
      </c>
      <c r="M42" s="6">
        <f>('Normalised dataset without Na a'!Y42-'Descriptive on normalized datas'!V$3)/'Descriptive on normalized datas'!V$2</f>
        <v>0.04133241956</v>
      </c>
      <c r="N42" s="6">
        <f>('Normalised dataset without Na a'!AA42-'Descriptive on normalized datas'!X$3)/'Descriptive on normalized datas'!X$2</f>
        <v>1.26943544</v>
      </c>
      <c r="O42" s="6">
        <f>('Normalised dataset without Na a'!AC42-'Descriptive on normalized datas'!Z$3)/'Descriptive on normalized datas'!Z$2</f>
        <v>2.712522109</v>
      </c>
      <c r="P42" s="6">
        <f>('Normalised dataset without Na a'!AD42-'Descriptive on normalized datas'!AA$3)/'Descriptive on normalized datas'!AA$2</f>
        <v>-0.6854052088</v>
      </c>
      <c r="Q42" s="6">
        <f>('Normalised dataset without Na a'!AG42-'Descriptive on normalized datas'!AD$3)/'Descriptive on normalized datas'!AD$2</f>
        <v>0.5543782276</v>
      </c>
      <c r="R42" s="6">
        <f>('Normalised dataset without Na a'!AJ42-'Descriptive on normalized datas'!AG$3)/'Descriptive on normalized datas'!AG$2</f>
        <v>-0.1656409642</v>
      </c>
      <c r="S42" s="6">
        <f>('Normalised dataset without Na a'!AL42-'Descriptive on normalized datas'!AI$3)/'Descriptive on normalized datas'!AI$2</f>
        <v>-0.3886651876</v>
      </c>
      <c r="T42" s="6">
        <f>('Normalised dataset without Na a'!AM42-'Descriptive on normalized datas'!AJ$3)/'Descriptive on normalized datas'!AJ$2</f>
        <v>0.8094953483</v>
      </c>
      <c r="U42" s="6">
        <f>('Normalised dataset without Na a'!AP42-'Descriptive on normalized datas'!AM$3)/'Descriptive on normalized datas'!AM$2</f>
        <v>-0.2842895346</v>
      </c>
      <c r="V42" s="6">
        <f>('Normalised dataset without Na a'!AS42-'Descriptive on normalized datas'!AP$3)/'Descriptive on normalized datas'!AP$2</f>
        <v>1.649979882</v>
      </c>
      <c r="W42" s="6">
        <f>('Normalised dataset without Na a'!AT42-'Descriptive on normalized datas'!AQ$3)/'Descriptive on normalized datas'!AQ$2</f>
        <v>1.215320217</v>
      </c>
      <c r="X42" s="6">
        <f>('Normalised dataset without Na a'!AU42-'Descriptive on normalized datas'!AR$3)/'Descriptive on normalized datas'!AR$2</f>
        <v>0.3954965042</v>
      </c>
      <c r="Z42" s="4" t="str">
        <f t="shared" si="1"/>
        <v>#REF!</v>
      </c>
      <c r="AA42" s="4" t="str">
        <f t="shared" si="2"/>
        <v>#REF!</v>
      </c>
    </row>
    <row r="43" ht="15.75" customHeight="1">
      <c r="A43" s="4">
        <v>61.0</v>
      </c>
      <c r="B43" s="18" t="s">
        <v>5</v>
      </c>
      <c r="C43" s="4">
        <v>1.0</v>
      </c>
      <c r="D43" s="4">
        <v>4.0</v>
      </c>
      <c r="E43" s="6">
        <f>('Normalised dataset without Na a'!E43-'Descriptive on normalized datas'!B$3)/'Descriptive on normalized datas'!B$2</f>
        <v>0.9777690335</v>
      </c>
      <c r="F43" s="6">
        <f>('Normalised dataset without Na a'!J43-'Descriptive on normalized datas'!G$3)/'Descriptive on normalized datas'!G$2</f>
        <v>-1.815731456</v>
      </c>
      <c r="G43" s="6">
        <f>('Normalised dataset without Na a'!O43-'Descriptive on normalized datas'!L$3)/'Descriptive on normalized datas'!L$2</f>
        <v>0.5612678686</v>
      </c>
      <c r="H43" s="6">
        <f>('Normalised dataset without Na a'!Q43-'Descriptive on normalized datas'!N$3)/'Descriptive on normalized datas'!N$2</f>
        <v>-0.7851146629</v>
      </c>
      <c r="I43" s="6">
        <f>('Normalised dataset without Na a'!R43-'Descriptive on normalized datas'!O$3)/'Descriptive on normalized datas'!O$2</f>
        <v>1.184622292</v>
      </c>
      <c r="J43" s="6">
        <f>('Normalised dataset without Na a'!S43-'Descriptive on normalized datas'!P$3)/'Descriptive on normalized datas'!P$2</f>
        <v>-1.079401233</v>
      </c>
      <c r="K43" s="6">
        <f>('Normalised dataset without Na a'!V43-'Descriptive on normalized datas'!S$3)/'Descriptive on normalized datas'!S$2</f>
        <v>-2.017094968</v>
      </c>
      <c r="L43" s="6">
        <f>('Normalised dataset without Na a'!X43-'Descriptive on normalized datas'!U$3)/'Descriptive on normalized datas'!U$2</f>
        <v>-1.219396398</v>
      </c>
      <c r="M43" s="6">
        <f>('Normalised dataset without Na a'!Y43-'Descriptive on normalized datas'!V$3)/'Descriptive on normalized datas'!V$2</f>
        <v>2.991810468</v>
      </c>
      <c r="N43" s="6">
        <f>('Normalised dataset without Na a'!AA43-'Descriptive on normalized datas'!X$3)/'Descriptive on normalized datas'!X$2</f>
        <v>1.732222637</v>
      </c>
      <c r="O43" s="6">
        <f>('Normalised dataset without Na a'!AC43-'Descriptive on normalized datas'!Z$3)/'Descriptive on normalized datas'!Z$2</f>
        <v>-0.9967125483</v>
      </c>
      <c r="P43" s="6">
        <f>('Normalised dataset without Na a'!AD43-'Descriptive on normalized datas'!AA$3)/'Descriptive on normalized datas'!AA$2</f>
        <v>-2.124865194</v>
      </c>
      <c r="Q43" s="6">
        <f>('Normalised dataset without Na a'!AG43-'Descriptive on normalized datas'!AD$3)/'Descriptive on normalized datas'!AD$2</f>
        <v>-0.538830654</v>
      </c>
      <c r="R43" s="6">
        <f>('Normalised dataset without Na a'!AJ43-'Descriptive on normalized datas'!AG$3)/'Descriptive on normalized datas'!AG$2</f>
        <v>1.909400878</v>
      </c>
      <c r="S43" s="6">
        <f>('Normalised dataset without Na a'!AL43-'Descriptive on normalized datas'!AI$3)/'Descriptive on normalized datas'!AI$2</f>
        <v>-0.7930201588</v>
      </c>
      <c r="T43" s="6">
        <f>('Normalised dataset without Na a'!AM43-'Descriptive on normalized datas'!AJ$3)/'Descriptive on normalized datas'!AJ$2</f>
        <v>-1.939860277</v>
      </c>
      <c r="U43" s="6">
        <f>('Normalised dataset without Na a'!AP43-'Descriptive on normalized datas'!AM$3)/'Descriptive on normalized datas'!AM$2</f>
        <v>2.320830797</v>
      </c>
      <c r="V43" s="6">
        <f>('Normalised dataset without Na a'!AS43-'Descriptive on normalized datas'!AP$3)/'Descriptive on normalized datas'!AP$2</f>
        <v>1.443557605</v>
      </c>
      <c r="W43" s="6">
        <f>('Normalised dataset without Na a'!AT43-'Descriptive on normalized datas'!AQ$3)/'Descriptive on normalized datas'!AQ$2</f>
        <v>-0.6690483519</v>
      </c>
      <c r="X43" s="6">
        <f>('Normalised dataset without Na a'!AU43-'Descriptive on normalized datas'!AR$3)/'Descriptive on normalized datas'!AR$2</f>
        <v>3.065375345</v>
      </c>
      <c r="Z43" s="4" t="str">
        <f t="shared" si="1"/>
        <v>#REF!</v>
      </c>
      <c r="AA43" s="4" t="str">
        <f t="shared" si="2"/>
        <v>#REF!</v>
      </c>
    </row>
    <row r="44" ht="15.75" customHeight="1">
      <c r="A44" s="4">
        <v>62.0</v>
      </c>
      <c r="B44" s="18" t="s">
        <v>5</v>
      </c>
      <c r="C44" s="18">
        <v>2.0</v>
      </c>
      <c r="D44" s="18">
        <v>2.0</v>
      </c>
      <c r="E44" s="6">
        <f>('Normalised dataset without Na a'!E44-'Descriptive on normalized datas'!B$3)/'Descriptive on normalized datas'!B$2</f>
        <v>0.7175252115</v>
      </c>
      <c r="F44" s="6">
        <f>('Normalised dataset without Na a'!J44-'Descriptive on normalized datas'!G$3)/'Descriptive on normalized datas'!G$2</f>
        <v>-0.8746098732</v>
      </c>
      <c r="G44" s="6">
        <f>('Normalised dataset without Na a'!O44-'Descriptive on normalized datas'!L$3)/'Descriptive on normalized datas'!L$2</f>
        <v>0.8231970718</v>
      </c>
      <c r="H44" s="6">
        <f>('Normalised dataset without Na a'!Q44-'Descriptive on normalized datas'!N$3)/'Descriptive on normalized datas'!N$2</f>
        <v>-0.02812569923</v>
      </c>
      <c r="I44" s="6">
        <f>('Normalised dataset without Na a'!R44-'Descriptive on normalized datas'!O$3)/'Descriptive on normalized datas'!O$2</f>
        <v>1.895445278</v>
      </c>
      <c r="J44" s="6">
        <f>('Normalised dataset without Na a'!S44-'Descriptive on normalized datas'!P$3)/'Descriptive on normalized datas'!P$2</f>
        <v>0.3907397884</v>
      </c>
      <c r="K44" s="6">
        <f>('Normalised dataset without Na a'!V44-'Descriptive on normalized datas'!S$3)/'Descriptive on normalized datas'!S$2</f>
        <v>1.307415813</v>
      </c>
      <c r="L44" s="6">
        <f>('Normalised dataset without Na a'!X44-'Descriptive on normalized datas'!U$3)/'Descriptive on normalized datas'!U$2</f>
        <v>0.1594812549</v>
      </c>
      <c r="M44" s="6">
        <f>('Normalised dataset without Na a'!Y44-'Descriptive on normalized datas'!V$3)/'Descriptive on normalized datas'!V$2</f>
        <v>-0.3372788407</v>
      </c>
      <c r="N44" s="6">
        <f>('Normalised dataset without Na a'!AA44-'Descriptive on normalized datas'!X$3)/'Descriptive on normalized datas'!X$2</f>
        <v>-0.7669656394</v>
      </c>
      <c r="O44" s="6">
        <f>('Normalised dataset without Na a'!AC44-'Descriptive on normalized datas'!Z$3)/'Descriptive on normalized datas'!Z$2</f>
        <v>0.127938186</v>
      </c>
      <c r="P44" s="6">
        <f>('Normalised dataset without Na a'!AD44-'Descriptive on normalized datas'!AA$3)/'Descriptive on normalized datas'!AA$2</f>
        <v>-0.6676922725</v>
      </c>
      <c r="Q44" s="6">
        <f>('Normalised dataset without Na a'!AG44-'Descriptive on normalized datas'!AD$3)/'Descriptive on normalized datas'!AD$2</f>
        <v>0.8671146502</v>
      </c>
      <c r="R44" s="6">
        <f>('Normalised dataset without Na a'!AJ44-'Descriptive on normalized datas'!AG$3)/'Descriptive on normalized datas'!AG$2</f>
        <v>0.5157013827</v>
      </c>
      <c r="S44" s="6">
        <f>('Normalised dataset without Na a'!AL44-'Descriptive on normalized datas'!AI$3)/'Descriptive on normalized datas'!AI$2</f>
        <v>-0.4737262761</v>
      </c>
      <c r="T44" s="6">
        <f>('Normalised dataset without Na a'!AM44-'Descriptive on normalized datas'!AJ$3)/'Descriptive on normalized datas'!AJ$2</f>
        <v>-0.7981047897</v>
      </c>
      <c r="U44" s="6">
        <f>('Normalised dataset without Na a'!AP44-'Descriptive on normalized datas'!AM$3)/'Descriptive on normalized datas'!AM$2</f>
        <v>0.07847691448</v>
      </c>
      <c r="V44" s="6">
        <f>('Normalised dataset without Na a'!AS44-'Descriptive on normalized datas'!AP$3)/'Descriptive on normalized datas'!AP$2</f>
        <v>-0.988684811</v>
      </c>
      <c r="W44" s="6">
        <f>('Normalised dataset without Na a'!AT44-'Descriptive on normalized datas'!AQ$3)/'Descriptive on normalized datas'!AQ$2</f>
        <v>1.070822915</v>
      </c>
      <c r="X44" s="6">
        <f>('Normalised dataset without Na a'!AU44-'Descriptive on normalized datas'!AR$3)/'Descriptive on normalized datas'!AR$2</f>
        <v>-0.8364013994</v>
      </c>
      <c r="Z44" s="4" t="str">
        <f t="shared" si="1"/>
        <v>#REF!</v>
      </c>
      <c r="AA44" s="4" t="str">
        <f t="shared" si="2"/>
        <v>#REF!</v>
      </c>
    </row>
    <row r="45" ht="15.75" customHeight="1">
      <c r="A45" s="4">
        <v>64.0</v>
      </c>
      <c r="B45" s="18" t="s">
        <v>5</v>
      </c>
      <c r="C45" s="4">
        <v>6.0</v>
      </c>
      <c r="D45" s="4">
        <v>4.0</v>
      </c>
      <c r="E45" s="6">
        <f>('Normalised dataset without Na a'!E45-'Descriptive on normalized datas'!B$3)/'Descriptive on normalized datas'!B$2</f>
        <v>0.05644429879</v>
      </c>
      <c r="F45" s="6">
        <f>('Normalised dataset without Na a'!J45-'Descriptive on normalized datas'!G$3)/'Descriptive on normalized datas'!G$2</f>
        <v>0.2394659202</v>
      </c>
      <c r="G45" s="6">
        <f>('Normalised dataset without Na a'!O45-'Descriptive on normalized datas'!L$3)/'Descriptive on normalized datas'!L$2</f>
        <v>-0.04949842203</v>
      </c>
      <c r="H45" s="6">
        <f>('Normalised dataset without Na a'!Q45-'Descriptive on normalized datas'!N$3)/'Descriptive on normalized datas'!N$2</f>
        <v>-1.194682593</v>
      </c>
      <c r="I45" s="6">
        <f>('Normalised dataset without Na a'!R45-'Descriptive on normalized datas'!O$3)/'Descriptive on normalized datas'!O$2</f>
        <v>-0.9871399912</v>
      </c>
      <c r="J45" s="6">
        <f>('Normalised dataset without Na a'!S45-'Descriptive on normalized datas'!P$3)/'Descriptive on normalized datas'!P$2</f>
        <v>-0.9446640837</v>
      </c>
      <c r="K45" s="6">
        <f>('Normalised dataset without Na a'!V45-'Descriptive on normalized datas'!S$3)/'Descriptive on normalized datas'!S$2</f>
        <v>0.2505687675</v>
      </c>
      <c r="L45" s="6">
        <f>('Normalised dataset without Na a'!X45-'Descriptive on normalized datas'!U$3)/'Descriptive on normalized datas'!U$2</f>
        <v>1.291825052</v>
      </c>
      <c r="M45" s="6">
        <f>('Normalised dataset without Na a'!Y45-'Descriptive on normalized datas'!V$3)/'Descriptive on normalized datas'!V$2</f>
        <v>-0.6888564332</v>
      </c>
      <c r="N45" s="6">
        <f>('Normalised dataset without Na a'!AA45-'Descriptive on normalized datas'!X$3)/'Descriptive on normalized datas'!X$2</f>
        <v>-0.1669243991</v>
      </c>
      <c r="O45" s="6">
        <f>('Normalised dataset without Na a'!AC45-'Descriptive on normalized datas'!Z$3)/'Descriptive on normalized datas'!Z$2</f>
        <v>-0.6003072935</v>
      </c>
      <c r="P45" s="6">
        <f>('Normalised dataset without Na a'!AD45-'Descriptive on normalized datas'!AA$3)/'Descriptive on normalized datas'!AA$2</f>
        <v>2.48306015</v>
      </c>
      <c r="Q45" s="6">
        <f>('Normalised dataset without Na a'!AG45-'Descriptive on normalized datas'!AD$3)/'Descriptive on normalized datas'!AD$2</f>
        <v>0.512907047</v>
      </c>
      <c r="R45" s="6">
        <f>('Normalised dataset without Na a'!AJ45-'Descriptive on normalized datas'!AG$3)/'Descriptive on normalized datas'!AG$2</f>
        <v>-0.3770044033</v>
      </c>
      <c r="S45" s="6">
        <f>('Normalised dataset without Na a'!AL45-'Descriptive on normalized datas'!AI$3)/'Descriptive on normalized datas'!AI$2</f>
        <v>-0.2711553574</v>
      </c>
      <c r="T45" s="6">
        <f>('Normalised dataset without Na a'!AM45-'Descriptive on normalized datas'!AJ$3)/'Descriptive on normalized datas'!AJ$2</f>
        <v>0.5446755939</v>
      </c>
      <c r="U45" s="6">
        <f>('Normalised dataset without Na a'!AP45-'Descriptive on normalized datas'!AM$3)/'Descriptive on normalized datas'!AM$2</f>
        <v>-0.3068829196</v>
      </c>
      <c r="V45" s="6">
        <f>('Normalised dataset without Na a'!AS45-'Descriptive on normalized datas'!AP$3)/'Descriptive on normalized datas'!AP$2</f>
        <v>-0.2163888403</v>
      </c>
      <c r="W45" s="6">
        <f>('Normalised dataset without Na a'!AT45-'Descriptive on normalized datas'!AQ$3)/'Descriptive on normalized datas'!AQ$2</f>
        <v>-0.3875007197</v>
      </c>
      <c r="X45" s="6">
        <f>('Normalised dataset without Na a'!AU45-'Descriptive on normalized datas'!AR$3)/'Descriptive on normalized datas'!AR$2</f>
        <v>-0.09876064529</v>
      </c>
      <c r="Z45" s="4" t="str">
        <f t="shared" si="1"/>
        <v>#REF!</v>
      </c>
      <c r="AA45" s="4" t="str">
        <f t="shared" si="2"/>
        <v>#REF!</v>
      </c>
    </row>
    <row r="46" ht="15.75" customHeight="1">
      <c r="A46" s="4">
        <v>65.0</v>
      </c>
      <c r="B46" s="18" t="s">
        <v>5</v>
      </c>
      <c r="C46" s="18">
        <v>4.0</v>
      </c>
      <c r="D46" s="18">
        <v>2.0</v>
      </c>
      <c r="E46" s="6">
        <f>('Normalised dataset without Na a'!E46-'Descriptive on normalized datas'!B$3)/'Descriptive on normalized datas'!B$2</f>
        <v>-0.4535174201</v>
      </c>
      <c r="F46" s="6">
        <f>('Normalised dataset without Na a'!J46-'Descriptive on normalized datas'!G$3)/'Descriptive on normalized datas'!G$2</f>
        <v>0.5200196917</v>
      </c>
      <c r="G46" s="6">
        <f>('Normalised dataset without Na a'!O46-'Descriptive on normalized datas'!L$3)/'Descriptive on normalized datas'!L$2</f>
        <v>-1.867123212</v>
      </c>
      <c r="H46" s="6">
        <f>('Normalised dataset without Na a'!Q46-'Descriptive on normalized datas'!N$3)/'Descriptive on normalized datas'!N$2</f>
        <v>-0.4223759313</v>
      </c>
      <c r="I46" s="6">
        <f>('Normalised dataset without Na a'!R46-'Descriptive on normalized datas'!O$3)/'Descriptive on normalized datas'!O$2</f>
        <v>-0.8910098563</v>
      </c>
      <c r="J46" s="6">
        <f>('Normalised dataset without Na a'!S46-'Descriptive on normalized datas'!P$3)/'Descriptive on normalized datas'!P$2</f>
        <v>-0.7546857216</v>
      </c>
      <c r="K46" s="6">
        <f>('Normalised dataset without Na a'!V46-'Descriptive on normalized datas'!S$3)/'Descriptive on normalized datas'!S$2</f>
        <v>-0.192923849</v>
      </c>
      <c r="L46" s="6">
        <f>('Normalised dataset without Na a'!X46-'Descriptive on normalized datas'!U$3)/'Descriptive on normalized datas'!U$2</f>
        <v>0.1993846429</v>
      </c>
      <c r="M46" s="6">
        <f>('Normalised dataset without Na a'!Y46-'Descriptive on normalized datas'!V$3)/'Descriptive on normalized datas'!V$2</f>
        <v>-0.3758738263</v>
      </c>
      <c r="N46" s="6">
        <f>('Normalised dataset without Na a'!AA46-'Descriptive on normalized datas'!X$3)/'Descriptive on normalized datas'!X$2</f>
        <v>-0.7141614136</v>
      </c>
      <c r="O46" s="6">
        <f>('Normalised dataset without Na a'!AC46-'Descriptive on normalized datas'!Z$3)/'Descriptive on normalized datas'!Z$2</f>
        <v>-0.7136897612</v>
      </c>
      <c r="P46" s="6">
        <f>('Normalised dataset without Na a'!AD46-'Descriptive on normalized datas'!AA$3)/'Descriptive on normalized datas'!AA$2</f>
        <v>0.8662706318</v>
      </c>
      <c r="Q46" s="6">
        <f>('Normalised dataset without Na a'!AG46-'Descriptive on normalized datas'!AD$3)/'Descriptive on normalized datas'!AD$2</f>
        <v>0.2721801476</v>
      </c>
      <c r="R46" s="6">
        <f>('Normalised dataset without Na a'!AJ46-'Descriptive on normalized datas'!AG$3)/'Descriptive on normalized datas'!AG$2</f>
        <v>-0.3431697664</v>
      </c>
      <c r="S46" s="6">
        <f>('Normalised dataset without Na a'!AL46-'Descriptive on normalized datas'!AI$3)/'Descriptive on normalized datas'!AI$2</f>
        <v>-0.1332762114</v>
      </c>
      <c r="T46" s="6">
        <f>('Normalised dataset without Na a'!AM46-'Descriptive on normalized datas'!AJ$3)/'Descriptive on normalized datas'!AJ$2</f>
        <v>2.047309329</v>
      </c>
      <c r="U46" s="6">
        <f>('Normalised dataset without Na a'!AP46-'Descriptive on normalized datas'!AM$3)/'Descriptive on normalized datas'!AM$2</f>
        <v>-0.3911511141</v>
      </c>
      <c r="V46" s="6">
        <f>('Normalised dataset without Na a'!AS46-'Descriptive on normalized datas'!AP$3)/'Descriptive on normalized datas'!AP$2</f>
        <v>-0.4226373045</v>
      </c>
      <c r="W46" s="6">
        <f>('Normalised dataset without Na a'!AT46-'Descriptive on normalized datas'!AQ$3)/'Descriptive on normalized datas'!AQ$2</f>
        <v>-0.3040263621</v>
      </c>
      <c r="X46" s="6">
        <f>('Normalised dataset without Na a'!AU46-'Descriptive on normalized datas'!AR$3)/'Descriptive on normalized datas'!AR$2</f>
        <v>-0.4313672908</v>
      </c>
      <c r="Z46" s="4" t="str">
        <f t="shared" si="1"/>
        <v>#REF!</v>
      </c>
      <c r="AA46" s="4" t="str">
        <f t="shared" si="2"/>
        <v>#REF!</v>
      </c>
    </row>
    <row r="47" ht="15.75" customHeight="1">
      <c r="A47" s="4">
        <v>66.0</v>
      </c>
      <c r="B47" s="18" t="s">
        <v>5</v>
      </c>
      <c r="C47" s="18">
        <v>7.0</v>
      </c>
      <c r="D47" s="18">
        <v>2.0</v>
      </c>
      <c r="E47" s="6">
        <f>('Normalised dataset without Na a'!E47-'Descriptive on normalized datas'!B$3)/'Descriptive on normalized datas'!B$2</f>
        <v>0.3061634979</v>
      </c>
      <c r="F47" s="6">
        <f>('Normalised dataset without Na a'!J47-'Descriptive on normalized datas'!G$3)/'Descriptive on normalized datas'!G$2</f>
        <v>0.5805778322</v>
      </c>
      <c r="G47" s="6">
        <f>('Normalised dataset without Na a'!O47-'Descriptive on normalized datas'!L$3)/'Descriptive on normalized datas'!L$2</f>
        <v>0.3595092128</v>
      </c>
      <c r="H47" s="6">
        <f>('Normalised dataset without Na a'!Q47-'Descriptive on normalized datas'!N$3)/'Descriptive on normalized datas'!N$2</f>
        <v>-0.1038626339</v>
      </c>
      <c r="I47" s="6">
        <f>('Normalised dataset without Na a'!R47-'Descriptive on normalized datas'!O$3)/'Descriptive on normalized datas'!O$2</f>
        <v>-0.510037779</v>
      </c>
      <c r="J47" s="6">
        <f>('Normalised dataset without Na a'!S47-'Descriptive on normalized datas'!P$3)/'Descriptive on normalized datas'!P$2</f>
        <v>-0.2032465822</v>
      </c>
      <c r="K47" s="6">
        <f>('Normalised dataset without Na a'!V47-'Descriptive on normalized datas'!S$3)/'Descriptive on normalized datas'!S$2</f>
        <v>-0.2119413065</v>
      </c>
      <c r="L47" s="6">
        <f>('Normalised dataset without Na a'!X47-'Descriptive on normalized datas'!U$3)/'Descriptive on normalized datas'!U$2</f>
        <v>1.419117325</v>
      </c>
      <c r="M47" s="6">
        <f>('Normalised dataset without Na a'!Y47-'Descriptive on normalized datas'!V$3)/'Descriptive on normalized datas'!V$2</f>
        <v>-0.5396801228</v>
      </c>
      <c r="N47" s="6">
        <f>('Normalised dataset without Na a'!AA47-'Descriptive on normalized datas'!X$3)/'Descriptive on normalized datas'!X$2</f>
        <v>-1.139883466</v>
      </c>
      <c r="O47" s="6">
        <f>('Normalised dataset without Na a'!AC47-'Descriptive on normalized datas'!Z$3)/'Descriptive on normalized datas'!Z$2</f>
        <v>-0.07684448268</v>
      </c>
      <c r="P47" s="6">
        <f>('Normalised dataset without Na a'!AD47-'Descriptive on normalized datas'!AA$3)/'Descriptive on normalized datas'!AA$2</f>
        <v>1.19133768</v>
      </c>
      <c r="Q47" s="6">
        <f>('Normalised dataset without Na a'!AG47-'Descriptive on normalized datas'!AD$3)/'Descriptive on normalized datas'!AD$2</f>
        <v>-0.244574355</v>
      </c>
      <c r="R47" s="6">
        <f>('Normalised dataset without Na a'!AJ47-'Descriptive on normalized datas'!AG$3)/'Descriptive on normalized datas'!AG$2</f>
        <v>-0.7550046852</v>
      </c>
      <c r="S47" s="6">
        <f>('Normalised dataset without Na a'!AL47-'Descriptive on normalized datas'!AI$3)/'Descriptive on normalized datas'!AI$2</f>
        <v>-0.3746790911</v>
      </c>
      <c r="T47" s="6">
        <f>('Normalised dataset without Na a'!AM47-'Descriptive on normalized datas'!AJ$3)/'Descriptive on normalized datas'!AJ$2</f>
        <v>0.8679315284</v>
      </c>
      <c r="U47" s="6">
        <f>('Normalised dataset without Na a'!AP47-'Descriptive on normalized datas'!AM$3)/'Descriptive on normalized datas'!AM$2</f>
        <v>-0.5816462509</v>
      </c>
      <c r="V47" s="6">
        <f>('Normalised dataset without Na a'!AS47-'Descriptive on normalized datas'!AP$3)/'Descriptive on normalized datas'!AP$2</f>
        <v>-1.036798095</v>
      </c>
      <c r="W47" s="6">
        <f>('Normalised dataset without Na a'!AT47-'Descriptive on normalized datas'!AQ$3)/'Descriptive on normalized datas'!AQ$2</f>
        <v>0.0880291096</v>
      </c>
      <c r="X47" s="6">
        <f>('Normalised dataset without Na a'!AU47-'Descriptive on normalized datas'!AR$3)/'Descriptive on normalized datas'!AR$2</f>
        <v>-0.6167597929</v>
      </c>
      <c r="Z47" s="4" t="str">
        <f t="shared" si="1"/>
        <v>#REF!</v>
      </c>
      <c r="AA47" s="4" t="str">
        <f t="shared" si="2"/>
        <v>#REF!</v>
      </c>
    </row>
    <row r="48" ht="15.75" customHeight="1">
      <c r="A48" s="4">
        <v>68.0</v>
      </c>
      <c r="B48" s="18" t="s">
        <v>5</v>
      </c>
      <c r="C48" s="4">
        <v>1.0</v>
      </c>
      <c r="D48" s="4">
        <v>4.0</v>
      </c>
      <c r="E48" s="6">
        <f>('Normalised dataset without Na a'!E48-'Descriptive on normalized datas'!B$3)/'Descriptive on normalized datas'!B$2</f>
        <v>-0.5096207933</v>
      </c>
      <c r="F48" s="6">
        <f>('Normalised dataset without Na a'!J48-'Descriptive on normalized datas'!G$3)/'Descriptive on normalized datas'!G$2</f>
        <v>-1.873955501</v>
      </c>
      <c r="G48" s="6">
        <f>('Normalised dataset without Na a'!O48-'Descriptive on normalized datas'!L$3)/'Descriptive on normalized datas'!L$2</f>
        <v>-1.135899133</v>
      </c>
      <c r="H48" s="6">
        <f>('Normalised dataset without Na a'!Q48-'Descriptive on normalized datas'!N$3)/'Descriptive on normalized datas'!N$2</f>
        <v>-0.375665519</v>
      </c>
      <c r="I48" s="6">
        <f>('Normalised dataset without Na a'!R48-'Descriptive on normalized datas'!O$3)/'Descriptive on normalized datas'!O$2</f>
        <v>-1.29023408</v>
      </c>
      <c r="J48" s="6">
        <f>('Normalised dataset without Na a'!S48-'Descriptive on normalized datas'!P$3)/'Descriptive on normalized datas'!P$2</f>
        <v>-1.079832394</v>
      </c>
      <c r="K48" s="6">
        <f>('Normalised dataset without Na a'!V48-'Descriptive on normalized datas'!S$3)/'Descriptive on normalized datas'!S$2</f>
        <v>-2.477740022</v>
      </c>
      <c r="L48" s="6">
        <f>('Normalised dataset without Na a'!X48-'Descriptive on normalized datas'!U$3)/'Descriptive on normalized datas'!U$2</f>
        <v>-1.555866627</v>
      </c>
      <c r="M48" s="6">
        <f>('Normalised dataset without Na a'!Y48-'Descriptive on normalized datas'!V$3)/'Descriptive on normalized datas'!V$2</f>
        <v>2.73448849</v>
      </c>
      <c r="N48" s="6">
        <f>('Normalised dataset without Na a'!AA48-'Descriptive on normalized datas'!X$3)/'Descriptive on normalized datas'!X$2</f>
        <v>1.217741976</v>
      </c>
      <c r="O48" s="6">
        <f>('Normalised dataset without Na a'!AC48-'Descriptive on normalized datas'!Z$3)/'Descriptive on normalized datas'!Z$2</f>
        <v>-0.7292184233</v>
      </c>
      <c r="P48" s="6">
        <f>('Normalised dataset without Na a'!AD48-'Descriptive on normalized datas'!AA$3)/'Descriptive on normalized datas'!AA$2</f>
        <v>-2.267097013</v>
      </c>
      <c r="Q48" s="6">
        <f>('Normalised dataset without Na a'!AG48-'Descriptive on normalized datas'!AD$3)/'Descriptive on normalized datas'!AD$2</f>
        <v>-1.141322951</v>
      </c>
      <c r="R48" s="6">
        <f>('Normalised dataset without Na a'!AJ48-'Descriptive on normalized datas'!AG$3)/'Descriptive on normalized datas'!AG$2</f>
        <v>2.628473298</v>
      </c>
      <c r="S48" s="6">
        <f>('Normalised dataset without Na a'!AL48-'Descriptive on normalized datas'!AI$3)/'Descriptive on normalized datas'!AI$2</f>
        <v>-0.7538852883</v>
      </c>
      <c r="T48" s="6">
        <f>('Normalised dataset without Na a'!AM48-'Descriptive on normalized datas'!AJ$3)/'Descriptive on normalized datas'!AJ$2</f>
        <v>-2.015335345</v>
      </c>
      <c r="U48" s="6">
        <f>('Normalised dataset without Na a'!AP48-'Descriptive on normalized datas'!AM$3)/'Descriptive on normalized datas'!AM$2</f>
        <v>2.453518213</v>
      </c>
      <c r="V48" s="6">
        <f>('Normalised dataset without Na a'!AS48-'Descriptive on normalized datas'!AP$3)/'Descriptive on normalized datas'!AP$2</f>
        <v>1.25781574</v>
      </c>
      <c r="W48" s="6">
        <f>('Normalised dataset without Na a'!AT48-'Descriptive on normalized datas'!AQ$3)/'Descriptive on normalized datas'!AQ$2</f>
        <v>-1.502920921</v>
      </c>
      <c r="X48" s="6">
        <f>('Normalised dataset without Na a'!AU48-'Descriptive on normalized datas'!AR$3)/'Descriptive on normalized datas'!AR$2</f>
        <v>3.903551875</v>
      </c>
      <c r="Z48" s="4" t="str">
        <f t="shared" si="1"/>
        <v>#REF!</v>
      </c>
      <c r="AA48" s="4" t="str">
        <f t="shared" si="2"/>
        <v>#REF!</v>
      </c>
    </row>
    <row r="49" ht="15.75" customHeight="1">
      <c r="A49" s="4">
        <v>69.0</v>
      </c>
      <c r="B49" s="18" t="s">
        <v>5</v>
      </c>
      <c r="C49" s="33"/>
      <c r="D49" s="33"/>
      <c r="E49" s="6">
        <f>('Normalised dataset without Na a'!E49-'Descriptive on normalized datas'!B$3)/'Descriptive on normalized datas'!B$2</f>
        <v>0.1631982421</v>
      </c>
      <c r="F49" s="6">
        <f>('Normalised dataset without Na a'!J49-'Descriptive on normalized datas'!G$3)/'Descriptive on normalized datas'!G$2</f>
        <v>0.6706371145</v>
      </c>
      <c r="G49" s="6">
        <f>('Normalised dataset without Na a'!O49-'Descriptive on normalized datas'!L$3)/'Descriptive on normalized datas'!L$2</f>
        <v>0.1700450203</v>
      </c>
      <c r="H49" s="6">
        <f>('Normalised dataset without Na a'!Q49-'Descriptive on normalized datas'!N$3)/'Descriptive on normalized datas'!N$2</f>
        <v>-0.389761326</v>
      </c>
      <c r="I49" s="6">
        <f>('Normalised dataset without Na a'!R49-'Descriptive on normalized datas'!O$3)/'Descriptive on normalized datas'!O$2</f>
        <v>-0.6585196658</v>
      </c>
      <c r="J49" s="6">
        <f>('Normalised dataset without Na a'!S49-'Descriptive on normalized datas'!P$3)/'Descriptive on normalized datas'!P$2</f>
        <v>-0.1300644381</v>
      </c>
      <c r="K49" s="6">
        <f>('Normalised dataset without Na a'!V49-'Descriptive on normalized datas'!S$3)/'Descriptive on normalized datas'!S$2</f>
        <v>0.107301053</v>
      </c>
      <c r="L49" s="6">
        <f>('Normalised dataset without Na a'!X49-'Descriptive on normalized datas'!U$3)/'Descriptive on normalized datas'!U$2</f>
        <v>0.8949612325</v>
      </c>
      <c r="M49" s="6">
        <f>('Normalised dataset without Na a'!Y49-'Descriptive on normalized datas'!V$3)/'Descriptive on normalized datas'!V$2</f>
        <v>-0.5191619968</v>
      </c>
      <c r="N49" s="6">
        <f>('Normalised dataset without Na a'!AA49-'Descriptive on normalized datas'!X$3)/'Descriptive on normalized datas'!X$2</f>
        <v>-0.6342275021</v>
      </c>
      <c r="O49" s="6">
        <f>('Normalised dataset without Na a'!AC49-'Descriptive on normalized datas'!Z$3)/'Descriptive on normalized datas'!Z$2</f>
        <v>0.06481244579</v>
      </c>
      <c r="P49" s="6">
        <f>('Normalised dataset without Na a'!AD49-'Descriptive on normalized datas'!AA$3)/'Descriptive on normalized datas'!AA$2</f>
        <v>-0.03608911843</v>
      </c>
      <c r="Q49" s="6">
        <f>('Normalised dataset without Na a'!AG49-'Descriptive on normalized datas'!AD$3)/'Descriptive on normalized datas'!AD$2</f>
        <v>-0.002184596419</v>
      </c>
      <c r="R49" s="6">
        <f>('Normalised dataset without Na a'!AJ49-'Descriptive on normalized datas'!AG$3)/'Descriptive on normalized datas'!AG$2</f>
        <v>-0.7289480882</v>
      </c>
      <c r="S49" s="6">
        <f>('Normalised dataset without Na a'!AL49-'Descriptive on normalized datas'!AI$3)/'Descriptive on normalized datas'!AI$2</f>
        <v>-0.4114525957</v>
      </c>
      <c r="T49" s="6">
        <f>('Normalised dataset without Na a'!AM49-'Descriptive on normalized datas'!AJ$3)/'Descriptive on normalized datas'!AJ$2</f>
        <v>0.891917134</v>
      </c>
      <c r="U49" s="6">
        <f>('Normalised dataset without Na a'!AP49-'Descriptive on normalized datas'!AM$3)/'Descriptive on normalized datas'!AM$2</f>
        <v>-0.9605025419</v>
      </c>
      <c r="V49" s="6">
        <f>('Normalised dataset without Na a'!AS49-'Descriptive on normalized datas'!AP$3)/'Descriptive on normalized datas'!AP$2</f>
        <v>-0.882835786</v>
      </c>
      <c r="W49" s="6">
        <f>('Normalised dataset without Na a'!AT49-'Descriptive on normalized datas'!AQ$3)/'Descriptive on normalized datas'!AQ$2</f>
        <v>-0.01399429985</v>
      </c>
      <c r="X49" s="6">
        <f>('Normalised dataset without Na a'!AU49-'Descriptive on normalized datas'!AR$3)/'Descriptive on normalized datas'!AR$2</f>
        <v>-0.6428408417</v>
      </c>
      <c r="Z49" s="4" t="str">
        <f t="shared" si="1"/>
        <v>#REF!</v>
      </c>
      <c r="AA49" s="4" t="str">
        <f t="shared" si="2"/>
        <v>#REF!</v>
      </c>
    </row>
    <row r="50" ht="15.75" customHeight="1">
      <c r="A50" s="4">
        <v>70.0</v>
      </c>
      <c r="B50" s="18" t="s">
        <v>5</v>
      </c>
      <c r="C50" s="4">
        <v>2.0</v>
      </c>
      <c r="D50" s="4">
        <v>3.0</v>
      </c>
      <c r="E50" s="6">
        <f>('Normalised dataset without Na a'!E50-'Descriptive on normalized datas'!B$3)/'Descriptive on normalized datas'!B$2</f>
        <v>1.236859938</v>
      </c>
      <c r="F50" s="6">
        <f>('Normalised dataset without Na a'!J50-'Descriptive on normalized datas'!G$3)/'Descriptive on normalized datas'!G$2</f>
        <v>-1.704713913</v>
      </c>
      <c r="G50" s="6">
        <f>('Normalised dataset without Na a'!O50-'Descriptive on normalized datas'!L$3)/'Descriptive on normalized datas'!L$2</f>
        <v>1.000273863</v>
      </c>
      <c r="H50" s="6">
        <f>('Normalised dataset without Na a'!Q50-'Descriptive on normalized datas'!N$3)/'Descriptive on normalized datas'!N$2</f>
        <v>0.317015143</v>
      </c>
      <c r="I50" s="6">
        <f>('Normalised dataset without Na a'!R50-'Descriptive on normalized datas'!O$3)/'Descriptive on normalized datas'!O$2</f>
        <v>2.35331017</v>
      </c>
      <c r="J50" s="6">
        <f>('Normalised dataset without Na a'!S50-'Descriptive on normalized datas'!P$3)/'Descriptive on normalized datas'!P$2</f>
        <v>1.303760585</v>
      </c>
      <c r="K50" s="6">
        <f>('Normalised dataset without Na a'!V50-'Descriptive on normalized datas'!S$3)/'Descriptive on normalized datas'!S$2</f>
        <v>-1.64744186</v>
      </c>
      <c r="L50" s="6">
        <f>('Normalised dataset without Na a'!X50-'Descriptive on normalized datas'!U$3)/'Descriptive on normalized datas'!U$2</f>
        <v>-0.9054008891</v>
      </c>
      <c r="M50" s="6">
        <f>('Normalised dataset without Na a'!Y50-'Descriptive on normalized datas'!V$3)/'Descriptive on normalized datas'!V$2</f>
        <v>2.191446931</v>
      </c>
      <c r="N50" s="6">
        <f>('Normalised dataset without Na a'!AA50-'Descriptive on normalized datas'!X$3)/'Descriptive on normalized datas'!X$2</f>
        <v>1.940099332</v>
      </c>
      <c r="O50" s="6">
        <f>('Normalised dataset without Na a'!AC50-'Descriptive on normalized datas'!Z$3)/'Descriptive on normalized datas'!Z$2</f>
        <v>1.65944356</v>
      </c>
      <c r="P50" s="6">
        <f>('Normalised dataset without Na a'!AD50-'Descriptive on normalized datas'!AA$3)/'Descriptive on normalized datas'!AA$2</f>
        <v>-0.9754206878</v>
      </c>
      <c r="Q50" s="6">
        <f>('Normalised dataset without Na a'!AG50-'Descriptive on normalized datas'!AD$3)/'Descriptive on normalized datas'!AD$2</f>
        <v>0.124491951</v>
      </c>
      <c r="R50" s="6">
        <f>('Normalised dataset without Na a'!AJ50-'Descriptive on normalized datas'!AG$3)/'Descriptive on normalized datas'!AG$2</f>
        <v>1.521277535</v>
      </c>
      <c r="S50" s="6">
        <f>('Normalised dataset without Na a'!AL50-'Descriptive on normalized datas'!AI$3)/'Descriptive on normalized datas'!AI$2</f>
        <v>-0.6939742842</v>
      </c>
      <c r="T50" s="6">
        <f>('Normalised dataset without Na a'!AM50-'Descriptive on normalized datas'!AJ$3)/'Descriptive on normalized datas'!AJ$2</f>
        <v>-1.799754791</v>
      </c>
      <c r="U50" s="6">
        <f>('Normalised dataset without Na a'!AP50-'Descriptive on normalized datas'!AM$3)/'Descriptive on normalized datas'!AM$2</f>
        <v>2.79593394</v>
      </c>
      <c r="V50" s="6">
        <f>('Normalised dataset without Na a'!AS50-'Descriptive on normalized datas'!AP$3)/'Descriptive on normalized datas'!AP$2</f>
        <v>1.838812951</v>
      </c>
      <c r="W50" s="6">
        <f>('Normalised dataset without Na a'!AT50-'Descriptive on normalized datas'!AQ$3)/'Descriptive on normalized datas'!AQ$2</f>
        <v>0.6059348592</v>
      </c>
      <c r="X50" s="6">
        <f>('Normalised dataset without Na a'!AU50-'Descriptive on normalized datas'!AR$3)/'Descriptive on normalized datas'!AR$2</f>
        <v>1.826981996</v>
      </c>
      <c r="Z50" s="4" t="str">
        <f t="shared" si="1"/>
        <v>#REF!</v>
      </c>
      <c r="AA50" s="4" t="str">
        <f t="shared" si="2"/>
        <v>#REF!</v>
      </c>
    </row>
    <row r="51" ht="15.75" customHeight="1">
      <c r="A51" s="4" t="s">
        <v>64</v>
      </c>
      <c r="B51" s="18" t="s">
        <v>63</v>
      </c>
      <c r="C51" s="4">
        <v>8.0</v>
      </c>
      <c r="D51" s="18">
        <v>4.0</v>
      </c>
      <c r="E51" s="6">
        <f>('Normalised dataset without Na a'!E51-'Descriptive on normalized datas'!B$3)/'Descriptive on normalized datas'!B$2</f>
        <v>-3.191446204</v>
      </c>
      <c r="F51" s="6">
        <f>('Normalised dataset without Na a'!J51-'Descriptive on normalized datas'!G$3)/'Descriptive on normalized datas'!G$2</f>
        <v>0.7945549827</v>
      </c>
      <c r="G51" s="6">
        <f>('Normalised dataset without Na a'!O51-'Descriptive on normalized datas'!L$3)/'Descriptive on normalized datas'!L$2</f>
        <v>-1.867123212</v>
      </c>
      <c r="H51" s="6">
        <f>('Normalised dataset without Na a'!Q51-'Descriptive on normalized datas'!N$3)/'Descriptive on normalized datas'!N$2</f>
        <v>-1.194682593</v>
      </c>
      <c r="I51" s="6">
        <f>('Normalised dataset without Na a'!R51-'Descriptive on normalized datas'!O$3)/'Descriptive on normalized datas'!O$2</f>
        <v>-2.160257411</v>
      </c>
      <c r="J51" s="6">
        <f>('Normalised dataset without Na a'!S51-'Descriptive on normalized datas'!P$3)/'Descriptive on normalized datas'!P$2</f>
        <v>-0.1468050123</v>
      </c>
      <c r="K51" s="6">
        <f>('Normalised dataset without Na a'!V51-'Descriptive on normalized datas'!S$3)/'Descriptive on normalized datas'!S$2</f>
        <v>-0.8212659709</v>
      </c>
      <c r="L51" s="6">
        <f>('Normalised dataset without Na a'!X51-'Descriptive on normalized datas'!U$3)/'Descriptive on normalized datas'!U$2</f>
        <v>-0.6679392396</v>
      </c>
      <c r="M51" s="6">
        <f>('Normalised dataset without Na a'!Y51-'Descriptive on normalized datas'!V$3)/'Descriptive on normalized datas'!V$2</f>
        <v>-0.02420179694</v>
      </c>
      <c r="N51" s="6">
        <f>('Normalised dataset without Na a'!AA51-'Descriptive on normalized datas'!X$3)/'Descriptive on normalized datas'!X$2</f>
        <v>-0.2272701585</v>
      </c>
      <c r="O51" s="6">
        <f>('Normalised dataset without Na a'!AC51-'Descriptive on normalized datas'!Z$3)/'Descriptive on normalized datas'!Z$2</f>
        <v>-0.483568333</v>
      </c>
      <c r="P51" s="6">
        <f>('Normalised dataset without Na a'!AD51-'Descriptive on normalized datas'!AA$3)/'Descriptive on normalized datas'!AA$2</f>
        <v>-0.5210504177</v>
      </c>
      <c r="Q51" s="6">
        <f>('Normalised dataset without Na a'!AG51-'Descriptive on normalized datas'!AD$3)/'Descriptive on normalized datas'!AD$2</f>
        <v>-0.4092975342</v>
      </c>
      <c r="R51" s="6">
        <f>('Normalised dataset without Na a'!AJ51-'Descriptive on normalized datas'!AG$3)/'Descriptive on normalized datas'!AG$2</f>
        <v>0.2199505895</v>
      </c>
      <c r="S51" s="6">
        <f>('Normalised dataset without Na a'!AL51-'Descriptive on normalized datas'!AI$3)/'Descriptive on normalized datas'!AI$2</f>
        <v>0.3009007595</v>
      </c>
      <c r="T51" s="6">
        <f>('Normalised dataset without Na a'!AM51-'Descriptive on normalized datas'!AJ$3)/'Descriptive on normalized datas'!AJ$2</f>
        <v>0.5827091658</v>
      </c>
      <c r="U51" s="6">
        <f>('Normalised dataset without Na a'!AP51-'Descriptive on normalized datas'!AM$3)/'Descriptive on normalized datas'!AM$2</f>
        <v>-1.196384763</v>
      </c>
      <c r="V51" s="6">
        <f>('Normalised dataset without Na a'!AS51-'Descriptive on normalized datas'!AP$3)/'Descriptive on normalized datas'!AP$2</f>
        <v>-0.07414770263</v>
      </c>
      <c r="W51" s="6">
        <f>('Normalised dataset without Na a'!AT51-'Descriptive on normalized datas'!AQ$3)/'Descriptive on normalized datas'!AQ$2</f>
        <v>-1.193108808</v>
      </c>
      <c r="X51" s="6">
        <f>('Normalised dataset without Na a'!AU51-'Descriptive on normalized datas'!AR$3)/'Descriptive on normalized datas'!AR$2</f>
        <v>0.2648509808</v>
      </c>
    </row>
    <row r="52" ht="15.75" customHeight="1">
      <c r="A52" s="4" t="s">
        <v>65</v>
      </c>
      <c r="B52" s="4" t="s">
        <v>63</v>
      </c>
      <c r="C52" s="4">
        <v>8.0</v>
      </c>
      <c r="D52" s="18">
        <v>4.0</v>
      </c>
      <c r="E52" s="6">
        <f>('Normalised dataset without Na a'!E52-'Descriptive on normalized datas'!B$3)/'Descriptive on normalized datas'!B$2</f>
        <v>-1.441840403</v>
      </c>
      <c r="F52" s="6">
        <f>('Normalised dataset without Na a'!J52-'Descriptive on normalized datas'!G$3)/'Descriptive on normalized datas'!G$2</f>
        <v>-0.3277619863</v>
      </c>
      <c r="G52" s="6">
        <f>('Normalised dataset without Na a'!O52-'Descriptive on normalized datas'!L$3)/'Descriptive on normalized datas'!L$2</f>
        <v>0.1058778374</v>
      </c>
      <c r="H52" s="6">
        <f>('Normalised dataset without Na a'!Q52-'Descriptive on normalized datas'!N$3)/'Descriptive on normalized datas'!N$2</f>
        <v>-0.4212226409</v>
      </c>
      <c r="I52" s="6">
        <f>('Normalised dataset without Na a'!R52-'Descriptive on normalized datas'!O$3)/'Descriptive on normalized datas'!O$2</f>
        <v>0.3003005769</v>
      </c>
      <c r="J52" s="6">
        <f>('Normalised dataset without Na a'!S52-'Descriptive on normalized datas'!P$3)/'Descriptive on normalized datas'!P$2</f>
        <v>0.02484173847</v>
      </c>
      <c r="K52" s="6">
        <f>('Normalised dataset without Na a'!V52-'Descriptive on normalized datas'!S$3)/'Descriptive on normalized datas'!S$2</f>
        <v>-0.4704827534</v>
      </c>
      <c r="L52" s="6">
        <f>('Normalised dataset without Na a'!X52-'Descriptive on normalized datas'!U$3)/'Descriptive on normalized datas'!U$2</f>
        <v>-0.2598504798</v>
      </c>
      <c r="M52" s="6">
        <f>('Normalised dataset without Na a'!Y52-'Descriptive on normalized datas'!V$3)/'Descriptive on normalized datas'!V$2</f>
        <v>-0.6277993884</v>
      </c>
      <c r="N52" s="6">
        <f>('Normalised dataset without Na a'!AA52-'Descriptive on normalized datas'!X$3)/'Descriptive on normalized datas'!X$2</f>
        <v>-0.5413172167</v>
      </c>
      <c r="O52" s="6">
        <f>('Normalised dataset without Na a'!AC52-'Descriptive on normalized datas'!Z$3)/'Descriptive on normalized datas'!Z$2</f>
        <v>-0.2851570047</v>
      </c>
      <c r="P52" s="6">
        <f>('Normalised dataset without Na a'!AD52-'Descriptive on normalized datas'!AA$3)/'Descriptive on normalized datas'!AA$2</f>
        <v>-0.6417655866</v>
      </c>
      <c r="Q52" s="6">
        <f>('Normalised dataset without Na a'!AG52-'Descriptive on normalized datas'!AD$3)/'Descriptive on normalized datas'!AD$2</f>
        <v>0.1854201393</v>
      </c>
      <c r="R52" s="6">
        <f>('Normalised dataset without Na a'!AJ52-'Descriptive on normalized datas'!AG$3)/'Descriptive on normalized datas'!AG$2</f>
        <v>0.3875975338</v>
      </c>
      <c r="S52" s="6">
        <f>('Normalised dataset without Na a'!AL52-'Descriptive on normalized datas'!AI$3)/'Descriptive on normalized datas'!AI$2</f>
        <v>4.048465085</v>
      </c>
      <c r="T52" s="6">
        <f>('Normalised dataset without Na a'!AM52-'Descriptive on normalized datas'!AJ$3)/'Descriptive on normalized datas'!AJ$2</f>
        <v>-0.07084992982</v>
      </c>
      <c r="U52" s="6">
        <f>('Normalised dataset without Na a'!AP52-'Descriptive on normalized datas'!AM$3)/'Descriptive on normalized datas'!AM$2</f>
        <v>-0.4995545522</v>
      </c>
      <c r="V52" s="6">
        <f>('Normalised dataset without Na a'!AS52-'Descriptive on normalized datas'!AP$3)/'Descriptive on normalized datas'!AP$2</f>
        <v>-1.068958555</v>
      </c>
      <c r="W52" s="6">
        <f>('Normalised dataset without Na a'!AT52-'Descriptive on normalized datas'!AQ$3)/'Descriptive on normalized datas'!AQ$2</f>
        <v>-0.5832715733</v>
      </c>
      <c r="X52" s="6">
        <f>('Normalised dataset without Na a'!AU52-'Descriptive on normalized datas'!AR$3)/'Descriptive on normalized datas'!AR$2</f>
        <v>-0.6875591127</v>
      </c>
    </row>
    <row r="53" ht="15.75" customHeight="1">
      <c r="A53" s="4" t="s">
        <v>66</v>
      </c>
      <c r="B53" s="4" t="s">
        <v>63</v>
      </c>
      <c r="C53" s="4">
        <v>8.0</v>
      </c>
      <c r="D53" s="18">
        <v>4.0</v>
      </c>
      <c r="E53" s="6">
        <f>('Normalised dataset without Na a'!E53-'Descriptive on normalized datas'!B$3)/'Descriptive on normalized datas'!B$2</f>
        <v>-0.6379935108</v>
      </c>
      <c r="F53" s="6">
        <f>('Normalised dataset without Na a'!J53-'Descriptive on normalized datas'!G$3)/'Descriptive on normalized datas'!G$2</f>
        <v>0.176250484</v>
      </c>
      <c r="G53" s="6">
        <f>('Normalised dataset without Na a'!O53-'Descriptive on normalized datas'!L$3)/'Descriptive on normalized datas'!L$2</f>
        <v>0.5112614957</v>
      </c>
      <c r="H53" s="6">
        <f>('Normalised dataset without Na a'!Q53-'Descriptive on normalized datas'!N$3)/'Descriptive on normalized datas'!N$2</f>
        <v>-0.09411381579</v>
      </c>
      <c r="I53" s="6">
        <f>('Normalised dataset without Na a'!R53-'Descriptive on normalized datas'!O$3)/'Descriptive on normalized datas'!O$2</f>
        <v>-0.08496957722</v>
      </c>
      <c r="J53" s="6">
        <f>('Normalised dataset without Na a'!S53-'Descriptive on normalized datas'!P$3)/'Descriptive on normalized datas'!P$2</f>
        <v>-0.1244578513</v>
      </c>
      <c r="K53" s="6">
        <f>('Normalised dataset without Na a'!V53-'Descriptive on normalized datas'!S$3)/'Descriptive on normalized datas'!S$2</f>
        <v>0.170877007</v>
      </c>
      <c r="L53" s="6">
        <f>('Normalised dataset without Na a'!X53-'Descriptive on normalized datas'!U$3)/'Descriptive on normalized datas'!U$2</f>
        <v>-1.562152187</v>
      </c>
      <c r="M53" s="6">
        <f>('Normalised dataset without Na a'!Y53-'Descriptive on normalized datas'!V$3)/'Descriptive on normalized datas'!V$2</f>
        <v>-0.604536829</v>
      </c>
      <c r="N53" s="6">
        <f>('Normalised dataset without Na a'!AA53-'Descriptive on normalized datas'!X$3)/'Descriptive on normalized datas'!X$2</f>
        <v>-1.109318273</v>
      </c>
      <c r="O53" s="6">
        <f>('Normalised dataset without Na a'!AC53-'Descriptive on normalized datas'!Z$3)/'Descriptive on normalized datas'!Z$2</f>
        <v>-0.1467159902</v>
      </c>
      <c r="P53" s="6">
        <f>('Normalised dataset without Na a'!AD53-'Descriptive on normalized datas'!AA$3)/'Descriptive on normalized datas'!AA$2</f>
        <v>-0.370530785</v>
      </c>
      <c r="Q53" s="6">
        <f>('Normalised dataset without Na a'!AG53-'Descriptive on normalized datas'!AD$3)/'Descriptive on normalized datas'!AD$2</f>
        <v>-0.01712775137</v>
      </c>
      <c r="R53" s="6">
        <f>('Normalised dataset without Na a'!AJ53-'Descriptive on normalized datas'!AG$3)/'Descriptive on normalized datas'!AG$2</f>
        <v>0.1400828569</v>
      </c>
      <c r="S53" s="6">
        <f>('Normalised dataset without Na a'!AL53-'Descriptive on normalized datas'!AI$3)/'Descriptive on normalized datas'!AI$2</f>
        <v>0.8327566514</v>
      </c>
      <c r="T53" s="6">
        <f>('Normalised dataset without Na a'!AM53-'Descriptive on normalized datas'!AJ$3)/'Descriptive on normalized datas'!AJ$2</f>
        <v>0.08423052778</v>
      </c>
      <c r="U53" s="6">
        <f>('Normalised dataset without Na a'!AP53-'Descriptive on normalized datas'!AM$3)/'Descriptive on normalized datas'!AM$2</f>
        <v>-0.202464901</v>
      </c>
      <c r="V53" s="6">
        <f>('Normalised dataset without Na a'!AS53-'Descriptive on normalized datas'!AP$3)/'Descriptive on normalized datas'!AP$2</f>
        <v>-0.8817894123</v>
      </c>
      <c r="W53" s="6">
        <f>('Normalised dataset without Na a'!AT53-'Descriptive on normalized datas'!AQ$3)/'Descriptive on normalized datas'!AQ$2</f>
        <v>-0.2757153037</v>
      </c>
      <c r="X53" s="6">
        <f>('Normalised dataset without Na a'!AU53-'Descriptive on normalized datas'!AR$3)/'Descriptive on normalized datas'!AR$2</f>
        <v>-0.556025767</v>
      </c>
    </row>
    <row r="54" ht="15.75" customHeight="1">
      <c r="A54" s="4" t="s">
        <v>67</v>
      </c>
      <c r="B54" s="4" t="s">
        <v>63</v>
      </c>
      <c r="C54" s="4">
        <v>8.0</v>
      </c>
      <c r="D54" s="18">
        <v>4.0</v>
      </c>
      <c r="E54" s="6">
        <f>('Normalised dataset without Na a'!E54-'Descriptive on normalized datas'!B$3)/'Descriptive on normalized datas'!B$2</f>
        <v>-0.1317509638</v>
      </c>
      <c r="F54" s="6">
        <f>('Normalised dataset without Na a'!J54-'Descriptive on normalized datas'!G$3)/'Descriptive on normalized datas'!G$2</f>
        <v>1.056368554</v>
      </c>
      <c r="G54" s="6">
        <f>('Normalised dataset without Na a'!O54-'Descriptive on normalized datas'!L$3)/'Descriptive on normalized datas'!L$2</f>
        <v>0.1733140259</v>
      </c>
      <c r="H54" s="6">
        <f>('Normalised dataset without Na a'!Q54-'Descriptive on normalized datas'!N$3)/'Descriptive on normalized datas'!N$2</f>
        <v>-0.404911438</v>
      </c>
      <c r="I54" s="6">
        <f>('Normalised dataset without Na a'!R54-'Descriptive on normalized datas'!O$3)/'Descriptive on normalized datas'!O$2</f>
        <v>0.3448415062</v>
      </c>
      <c r="J54" s="6">
        <f>('Normalised dataset without Na a'!S54-'Descriptive on normalized datas'!P$3)/'Descriptive on normalized datas'!P$2</f>
        <v>-1.59550804</v>
      </c>
      <c r="K54" s="6">
        <f>('Normalised dataset without Na a'!V54-'Descriptive on normalized datas'!S$3)/'Descriptive on normalized datas'!S$2</f>
        <v>-0.2358011009</v>
      </c>
      <c r="L54" s="6">
        <f>('Normalised dataset without Na a'!X54-'Descriptive on normalized datas'!U$3)/'Descriptive on normalized datas'!U$2</f>
        <v>0.7179643584</v>
      </c>
      <c r="M54" s="6">
        <f>('Normalised dataset without Na a'!Y54-'Descriptive on normalized datas'!V$3)/'Descriptive on normalized datas'!V$2</f>
        <v>-0.5160161673</v>
      </c>
      <c r="N54" s="6">
        <f>('Normalised dataset without Na a'!AA54-'Descriptive on normalized datas'!X$3)/'Descriptive on normalized datas'!X$2</f>
        <v>-1.305535587</v>
      </c>
      <c r="O54" s="6">
        <f>('Normalised dataset without Na a'!AC54-'Descriptive on normalized datas'!Z$3)/'Descriptive on normalized datas'!Z$2</f>
        <v>-1.646664288</v>
      </c>
      <c r="P54" s="6">
        <f>('Normalised dataset without Na a'!AD54-'Descriptive on normalized datas'!AA$3)/'Descriptive on normalized datas'!AA$2</f>
        <v>0.1178927473</v>
      </c>
      <c r="Q54" s="6">
        <f>('Normalised dataset without Na a'!AG54-'Descriptive on normalized datas'!AD$3)/'Descriptive on normalized datas'!AD$2</f>
        <v>-0.3560017111</v>
      </c>
      <c r="R54" s="6">
        <f>('Normalised dataset without Na a'!AJ54-'Descriptive on normalized datas'!AG$3)/'Descriptive on normalized datas'!AG$2</f>
        <v>-1.093336118</v>
      </c>
      <c r="S54" s="6">
        <f>('Normalised dataset without Na a'!AL54-'Descriptive on normalized datas'!AI$3)/'Descriptive on normalized datas'!AI$2</f>
        <v>-0.3991816101</v>
      </c>
      <c r="T54" s="6">
        <f>('Normalised dataset without Na a'!AM54-'Descriptive on normalized datas'!AJ$3)/'Descriptive on normalized datas'!AJ$2</f>
        <v>1.321072183</v>
      </c>
      <c r="U54" s="6">
        <f>('Normalised dataset without Na a'!AP54-'Descriptive on normalized datas'!AM$3)/'Descriptive on normalized datas'!AM$2</f>
        <v>-1.050751399</v>
      </c>
      <c r="V54" s="6">
        <f>('Normalised dataset without Na a'!AS54-'Descriptive on normalized datas'!AP$3)/'Descriptive on normalized datas'!AP$2</f>
        <v>-0.4973063299</v>
      </c>
      <c r="W54" s="6">
        <f>('Normalised dataset without Na a'!AT54-'Descriptive on normalized datas'!AQ$3)/'Descriptive on normalized datas'!AQ$2</f>
        <v>-1.188813809</v>
      </c>
      <c r="X54" s="6">
        <f>('Normalised dataset without Na a'!AU54-'Descriptive on normalized datas'!AR$3)/'Descriptive on normalized datas'!AR$2</f>
        <v>-0.7693000715</v>
      </c>
    </row>
    <row r="55" ht="15.75" customHeight="1">
      <c r="A55" s="4" t="s">
        <v>68</v>
      </c>
      <c r="B55" s="4" t="s">
        <v>5</v>
      </c>
      <c r="C55" s="4">
        <v>11.0</v>
      </c>
      <c r="D55" s="18">
        <v>4.0</v>
      </c>
      <c r="E55" s="6">
        <f>('Normalised dataset without Na a'!E55-'Descriptive on normalized datas'!B$3)/'Descriptive on normalized datas'!B$2</f>
        <v>0.04268544099</v>
      </c>
      <c r="F55" s="6">
        <f>('Normalised dataset without Na a'!J55-'Descriptive on normalized datas'!G$3)/'Descriptive on normalized datas'!G$2</f>
        <v>-0.6939957098</v>
      </c>
      <c r="G55" s="6">
        <f>('Normalised dataset without Na a'!O55-'Descriptive on normalized datas'!L$3)/'Descriptive on normalized datas'!L$2</f>
        <v>0.418981065</v>
      </c>
      <c r="H55" s="6">
        <f>('Normalised dataset without Na a'!Q55-'Descriptive on normalized datas'!N$3)/'Descriptive on normalized datas'!N$2</f>
        <v>-0.2533542741</v>
      </c>
      <c r="I55" s="6">
        <f>('Normalised dataset without Na a'!R55-'Descriptive on normalized datas'!O$3)/'Descriptive on normalized datas'!O$2</f>
        <v>-0.6741673258</v>
      </c>
      <c r="J55" s="6">
        <f>('Normalised dataset without Na a'!S55-'Descriptive on normalized datas'!P$3)/'Descriptive on normalized datas'!P$2</f>
        <v>-0.2149718511</v>
      </c>
      <c r="K55" s="6">
        <f>('Normalised dataset without Na a'!V55-'Descriptive on normalized datas'!S$3)/'Descriptive on normalized datas'!S$2</f>
        <v>0.4911786142</v>
      </c>
      <c r="L55" s="6">
        <f>('Normalised dataset without Na a'!X55-'Descriptive on normalized datas'!U$3)/'Descriptive on normalized datas'!U$2</f>
        <v>0.3309938002</v>
      </c>
      <c r="M55" s="6">
        <f>('Normalised dataset without Na a'!Y55-'Descriptive on normalized datas'!V$3)/'Descriptive on normalized datas'!V$2</f>
        <v>-0.8097404573</v>
      </c>
      <c r="N55" s="6">
        <f>('Normalised dataset without Na a'!AA55-'Descriptive on normalized datas'!X$3)/'Descriptive on normalized datas'!X$2</f>
        <v>-1.608580379</v>
      </c>
      <c r="O55" s="6">
        <f>('Normalised dataset without Na a'!AC55-'Descriptive on normalized datas'!Z$3)/'Descriptive on normalized datas'!Z$2</f>
        <v>-0.5005160563</v>
      </c>
      <c r="P55" s="6">
        <f>('Normalised dataset without Na a'!AD55-'Descriptive on normalized datas'!AA$3)/'Descriptive on normalized datas'!AA$2</f>
        <v>-0.5621538148</v>
      </c>
      <c r="Q55" s="6">
        <f>('Normalised dataset without Na a'!AG55-'Descriptive on normalized datas'!AD$3)/'Descriptive on normalized datas'!AD$2</f>
        <v>0.5935407108</v>
      </c>
      <c r="R55" s="6">
        <f>('Normalised dataset without Na a'!AJ55-'Descriptive on normalized datas'!AG$3)/'Descriptive on normalized datas'!AG$2</f>
        <v>0.7255899795</v>
      </c>
      <c r="S55" s="6">
        <f>('Normalised dataset without Na a'!AL55-'Descriptive on normalized datas'!AI$3)/'Descriptive on normalized datas'!AI$2</f>
        <v>-0.4344580599</v>
      </c>
      <c r="T55" s="6">
        <f>('Normalised dataset without Na a'!AM55-'Descriptive on normalized datas'!AJ$3)/'Descriptive on normalized datas'!AJ$2</f>
        <v>-0.5882206013</v>
      </c>
      <c r="U55" s="6">
        <f>('Normalised dataset without Na a'!AP55-'Descriptive on normalized datas'!AM$3)/'Descriptive on normalized datas'!AM$2</f>
        <v>0.1725925337</v>
      </c>
      <c r="V55" s="6">
        <f>('Normalised dataset without Na a'!AS55-'Descriptive on normalized datas'!AP$3)/'Descriptive on normalized datas'!AP$2</f>
        <v>-1.425455342</v>
      </c>
      <c r="W55" s="6">
        <f>('Normalised dataset without Na a'!AT55-'Descriptive on normalized datas'!AQ$3)/'Descriptive on normalized datas'!AQ$2</f>
        <v>-0.8483375522</v>
      </c>
      <c r="X55" s="6">
        <f>('Normalised dataset without Na a'!AU55-'Descriptive on normalized datas'!AR$3)/'Descriptive on normalized datas'!AR$2</f>
        <v>-0.7600637909</v>
      </c>
    </row>
    <row r="56" ht="15.75" customHeight="1">
      <c r="A56" s="4" t="s">
        <v>69</v>
      </c>
      <c r="B56" s="4" t="s">
        <v>5</v>
      </c>
      <c r="C56" s="4">
        <v>8.0</v>
      </c>
      <c r="D56" s="18">
        <v>4.0</v>
      </c>
      <c r="E56" s="6">
        <f>('Normalised dataset without Na a'!E56-'Descriptive on normalized datas'!B$3)/'Descriptive on normalized datas'!B$2</f>
        <v>-2.223286354</v>
      </c>
      <c r="F56" s="6">
        <f>('Normalised dataset without Na a'!J56-'Descriptive on normalized datas'!G$3)/'Descriptive on normalized datas'!G$2</f>
        <v>0.5489439051</v>
      </c>
      <c r="G56" s="6">
        <f>('Normalised dataset without Na a'!O56-'Descriptive on normalized datas'!L$3)/'Descriptive on normalized datas'!L$2</f>
        <v>0.3627462103</v>
      </c>
      <c r="H56" s="6">
        <f>('Normalised dataset without Na a'!Q56-'Descriptive on normalized datas'!N$3)/'Descriptive on normalized datas'!N$2</f>
        <v>0.07774047517</v>
      </c>
      <c r="I56" s="6">
        <f>('Normalised dataset without Na a'!R56-'Descriptive on normalized datas'!O$3)/'Descriptive on normalized datas'!O$2</f>
        <v>-1.90685566</v>
      </c>
      <c r="J56" s="6">
        <f>('Normalised dataset without Na a'!S56-'Descriptive on normalized datas'!P$3)/'Descriptive on normalized datas'!P$2</f>
        <v>-0.0711355464</v>
      </c>
      <c r="K56" s="6">
        <f>('Normalised dataset without Na a'!V56-'Descriptive on normalized datas'!S$3)/'Descriptive on normalized datas'!S$2</f>
        <v>-0.7300016664</v>
      </c>
      <c r="L56" s="6">
        <f>('Normalised dataset without Na a'!X56-'Descriptive on normalized datas'!U$3)/'Descriptive on normalized datas'!U$2</f>
        <v>0.04898863784</v>
      </c>
      <c r="M56" s="6">
        <f>('Normalised dataset without Na a'!Y56-'Descriptive on normalized datas'!V$3)/'Descriptive on normalized datas'!V$2</f>
        <v>-0.496870315</v>
      </c>
      <c r="N56" s="6">
        <f>('Normalised dataset without Na a'!AA56-'Descriptive on normalized datas'!X$3)/'Descriptive on normalized datas'!X$2</f>
        <v>-1.395899836</v>
      </c>
      <c r="O56" s="6">
        <f>('Normalised dataset without Na a'!AC56-'Descriptive on normalized datas'!Z$3)/'Descriptive on normalized datas'!Z$2</f>
        <v>-0.008340363842</v>
      </c>
      <c r="P56" s="6">
        <f>('Normalised dataset without Na a'!AD56-'Descriptive on normalized datas'!AA$3)/'Descriptive on normalized datas'!AA$2</f>
        <v>-0.4850110508</v>
      </c>
      <c r="Q56" s="6">
        <f>('Normalised dataset without Na a'!AG56-'Descriptive on normalized datas'!AD$3)/'Descriptive on normalized datas'!AD$2</f>
        <v>-0.5729090239</v>
      </c>
      <c r="R56" s="6">
        <f>('Normalised dataset without Na a'!AJ56-'Descriptive on normalized datas'!AG$3)/'Descriptive on normalized datas'!AG$2</f>
        <v>0.1218770714</v>
      </c>
      <c r="S56" s="6">
        <f>('Normalised dataset without Na a'!AL56-'Descriptive on normalized datas'!AI$3)/'Descriptive on normalized datas'!AI$2</f>
        <v>1.145007084</v>
      </c>
      <c r="T56" s="6">
        <f>('Normalised dataset without Na a'!AM56-'Descriptive on normalized datas'!AJ$3)/'Descriptive on normalized datas'!AJ$2</f>
        <v>0.9811240844</v>
      </c>
      <c r="U56" s="6">
        <f>('Normalised dataset without Na a'!AP56-'Descriptive on normalized datas'!AM$3)/'Descriptive on normalized datas'!AM$2</f>
        <v>-1.66537056</v>
      </c>
      <c r="V56" s="6">
        <f>('Normalised dataset without Na a'!AS56-'Descriptive on normalized datas'!AP$3)/'Descriptive on normalized datas'!AP$2</f>
        <v>-1.338052012</v>
      </c>
      <c r="W56" s="6">
        <f>('Normalised dataset without Na a'!AT56-'Descriptive on normalized datas'!AQ$3)/'Descriptive on normalized datas'!AQ$2</f>
        <v>-0.9297074096</v>
      </c>
      <c r="X56" s="6">
        <f>('Normalised dataset without Na a'!AU56-'Descriptive on normalized datas'!AR$3)/'Descriptive on normalized datas'!AR$2</f>
        <v>-0.7910464489</v>
      </c>
    </row>
    <row r="57" ht="15.75" customHeight="1">
      <c r="A57" s="4" t="s">
        <v>70</v>
      </c>
      <c r="B57" s="4" t="s">
        <v>5</v>
      </c>
      <c r="C57" s="18">
        <v>8.0</v>
      </c>
      <c r="D57" s="18">
        <v>4.0</v>
      </c>
      <c r="E57" s="6">
        <f>('Normalised dataset without Na a'!E57-'Descriptive on normalized datas'!B$3)/'Descriptive on normalized datas'!B$2</f>
        <v>-1.084515702</v>
      </c>
      <c r="F57" s="6">
        <f>('Normalised dataset without Na a'!J57-'Descriptive on normalized datas'!G$3)/'Descriptive on normalized datas'!G$2</f>
        <v>0.8380029543</v>
      </c>
      <c r="G57" s="6">
        <f>('Normalised dataset without Na a'!O57-'Descriptive on normalized datas'!L$3)/'Descriptive on normalized datas'!L$2</f>
        <v>-1.867123212</v>
      </c>
      <c r="H57" s="6">
        <f>('Normalised dataset without Na a'!Q57-'Descriptive on normalized datas'!N$3)/'Descriptive on normalized datas'!N$2</f>
        <v>-1.194682593</v>
      </c>
      <c r="I57" s="6">
        <f>('Normalised dataset without Na a'!R57-'Descriptive on normalized datas'!O$3)/'Descriptive on normalized datas'!O$2</f>
        <v>-0.4066056221</v>
      </c>
      <c r="J57" s="6">
        <f>('Normalised dataset without Na a'!S57-'Descriptive on normalized datas'!P$3)/'Descriptive on normalized datas'!P$2</f>
        <v>-0.7298381639</v>
      </c>
      <c r="K57" s="6">
        <f>('Normalised dataset without Na a'!V57-'Descriptive on normalized datas'!S$3)/'Descriptive on normalized datas'!S$2</f>
        <v>-0.2846567763</v>
      </c>
      <c r="L57" s="6">
        <f>('Normalised dataset without Na a'!X57-'Descriptive on normalized datas'!U$3)/'Descriptive on normalized datas'!U$2</f>
        <v>0.2452947179</v>
      </c>
      <c r="M57" s="6">
        <f>('Normalised dataset without Na a'!Y57-'Descriptive on normalized datas'!V$3)/'Descriptive on normalized datas'!V$2</f>
        <v>-0.5291560416</v>
      </c>
      <c r="N57" s="6">
        <f>('Normalised dataset without Na a'!AA57-'Descriptive on normalized datas'!X$3)/'Descriptive on normalized datas'!X$2</f>
        <v>-0.972202508</v>
      </c>
      <c r="O57" s="6">
        <f>('Normalised dataset without Na a'!AC57-'Descriptive on normalized datas'!Z$3)/'Descriptive on normalized datas'!Z$2</f>
        <v>-0.4930232785</v>
      </c>
      <c r="P57" s="6">
        <f>('Normalised dataset without Na a'!AD57-'Descriptive on normalized datas'!AA$3)/'Descriptive on normalized datas'!AA$2</f>
        <v>-0.180150014</v>
      </c>
      <c r="Q57" s="6">
        <f>('Normalised dataset without Na a'!AG57-'Descriptive on normalized datas'!AD$3)/'Descriptive on normalized datas'!AD$2</f>
        <v>-0.3189099522</v>
      </c>
      <c r="R57" s="6">
        <f>('Normalised dataset without Na a'!AJ57-'Descriptive on normalized datas'!AG$3)/'Descriptive on normalized datas'!AG$2</f>
        <v>-0.5364018706</v>
      </c>
      <c r="S57" s="6">
        <f>('Normalised dataset without Na a'!AL57-'Descriptive on normalized datas'!AI$3)/'Descriptive on normalized datas'!AI$2</f>
        <v>-0.3157344802</v>
      </c>
      <c r="T57" s="6">
        <f>('Normalised dataset without Na a'!AM57-'Descriptive on normalized datas'!AJ$3)/'Descriptive on normalized datas'!AJ$2</f>
        <v>0.7724020078</v>
      </c>
      <c r="U57" s="6">
        <f>('Normalised dataset without Na a'!AP57-'Descriptive on normalized datas'!AM$3)/'Descriptive on normalized datas'!AM$2</f>
        <v>-0.4507797558</v>
      </c>
      <c r="V57" s="6">
        <f>('Normalised dataset without Na a'!AS57-'Descriptive on normalized datas'!AP$3)/'Descriptive on normalized datas'!AP$2</f>
        <v>-0.9123974623</v>
      </c>
      <c r="W57" s="6">
        <f>('Normalised dataset without Na a'!AT57-'Descriptive on normalized datas'!AQ$3)/'Descriptive on normalized datas'!AQ$2</f>
        <v>-0.7493920498</v>
      </c>
      <c r="X57" s="6">
        <f>('Normalised dataset without Na a'!AU57-'Descriptive on normalized datas'!AR$3)/'Descriptive on normalized datas'!AR$2</f>
        <v>-0.7928721674</v>
      </c>
    </row>
    <row r="58" ht="15.75" customHeight="1">
      <c r="A58" s="4" t="s">
        <v>71</v>
      </c>
      <c r="B58" s="4" t="s">
        <v>5</v>
      </c>
      <c r="C58" s="18">
        <v>8.0</v>
      </c>
      <c r="D58" s="18">
        <v>4.0</v>
      </c>
      <c r="E58" s="6">
        <f>('Normalised dataset without Na a'!E58-'Descriptive on normalized datas'!B$3)/'Descriptive on normalized datas'!B$2</f>
        <v>0.2533179258</v>
      </c>
      <c r="F58" s="6">
        <f>('Normalised dataset without Na a'!J58-'Descriptive on normalized datas'!G$3)/'Descriptive on normalized datas'!G$2</f>
        <v>0.198436231</v>
      </c>
      <c r="G58" s="6">
        <f>('Normalised dataset without Na a'!O58-'Descriptive on normalized datas'!L$3)/'Descriptive on normalized datas'!L$2</f>
        <v>0.3322569709</v>
      </c>
      <c r="H58" s="6">
        <f>('Normalised dataset without Na a'!Q58-'Descriptive on normalized datas'!N$3)/'Descriptive on normalized datas'!N$2</f>
        <v>-1.194682593</v>
      </c>
      <c r="I58" s="6">
        <f>('Normalised dataset without Na a'!R58-'Descriptive on normalized datas'!O$3)/'Descriptive on normalized datas'!O$2</f>
        <v>-0.3188459469</v>
      </c>
      <c r="J58" s="6">
        <f>('Normalised dataset without Na a'!S58-'Descriptive on normalized datas'!P$3)/'Descriptive on normalized datas'!P$2</f>
        <v>-0.1962993094</v>
      </c>
      <c r="K58" s="6">
        <f>('Normalised dataset without Na a'!V58-'Descriptive on normalized datas'!S$3)/'Descriptive on normalized datas'!S$2</f>
        <v>-0.07522255373</v>
      </c>
      <c r="L58" s="6">
        <f>('Normalised dataset without Na a'!X58-'Descriptive on normalized datas'!U$3)/'Descriptive on normalized datas'!U$2</f>
        <v>0.8442743186</v>
      </c>
      <c r="M58" s="6">
        <f>('Normalised dataset without Na a'!Y58-'Descriptive on normalized datas'!V$3)/'Descriptive on normalized datas'!V$2</f>
        <v>-0.5920118478</v>
      </c>
      <c r="N58" s="6">
        <f>('Normalised dataset without Na a'!AA58-'Descriptive on normalized datas'!X$3)/'Descriptive on normalized datas'!X$2</f>
        <v>-1.561984778</v>
      </c>
      <c r="O58" s="6">
        <f>('Normalised dataset without Na a'!AC58-'Descriptive on normalized datas'!Z$3)/'Descriptive on normalized datas'!Z$2</f>
        <v>-0.3715402551</v>
      </c>
      <c r="P58" s="6">
        <f>('Normalised dataset without Na a'!AD58-'Descriptive on normalized datas'!AA$3)/'Descriptive on normalized datas'!AA$2</f>
        <v>-0.3953049484</v>
      </c>
      <c r="Q58" s="6">
        <f>('Normalised dataset without Na a'!AG58-'Descriptive on normalized datas'!AD$3)/'Descriptive on normalized datas'!AD$2</f>
        <v>-0.04907259604</v>
      </c>
      <c r="R58" s="6">
        <f>('Normalised dataset without Na a'!AJ58-'Descriptive on normalized datas'!AG$3)/'Descriptive on normalized datas'!AG$2</f>
        <v>-0.6348475742</v>
      </c>
      <c r="S58" s="6">
        <f>('Normalised dataset without Na a'!AL58-'Descriptive on normalized datas'!AI$3)/'Descriptive on normalized datas'!AI$2</f>
        <v>2.753314628</v>
      </c>
      <c r="T58" s="6">
        <f>('Normalised dataset without Na a'!AM58-'Descriptive on normalized datas'!AJ$3)/'Descriptive on normalized datas'!AJ$2</f>
        <v>0.7703553668</v>
      </c>
      <c r="U58" s="6">
        <f>('Normalised dataset without Na a'!AP58-'Descriptive on normalized datas'!AM$3)/'Descriptive on normalized datas'!AM$2</f>
        <v>-0.5860623463</v>
      </c>
      <c r="V58" s="6">
        <f>('Normalised dataset without Na a'!AS58-'Descriptive on normalized datas'!AP$3)/'Descriptive on normalized datas'!AP$2</f>
        <v>-1.648360431</v>
      </c>
      <c r="W58" s="6">
        <f>('Normalised dataset without Na a'!AT58-'Descriptive on normalized datas'!AQ$3)/'Descriptive on normalized datas'!AQ$2</f>
        <v>-0.7293274902</v>
      </c>
      <c r="X58" s="6">
        <f>('Normalised dataset without Na a'!AU58-'Descriptive on normalized datas'!AR$3)/'Descriptive on normalized datas'!AR$2</f>
        <v>-0.8396804468</v>
      </c>
    </row>
    <row r="59" ht="15.75" customHeight="1">
      <c r="A59" s="4" t="s">
        <v>74</v>
      </c>
      <c r="B59" s="4" t="s">
        <v>5</v>
      </c>
      <c r="C59" s="4">
        <v>8.0</v>
      </c>
      <c r="D59" s="18">
        <v>4.0</v>
      </c>
      <c r="E59" s="6">
        <f>('Normalised dataset without Na a'!E59-'Descriptive on normalized datas'!B$3)/'Descriptive on normalized datas'!B$2</f>
        <v>-0.7063195741</v>
      </c>
      <c r="F59" s="6">
        <f>('Normalised dataset without Na a'!J59-'Descriptive on normalized datas'!G$3)/'Descriptive on normalized datas'!G$2</f>
        <v>-0.6855662982</v>
      </c>
      <c r="G59" s="6">
        <f>('Normalised dataset without Na a'!O59-'Descriptive on normalized datas'!L$3)/'Descriptive on normalized datas'!L$2</f>
        <v>1.437685826</v>
      </c>
      <c r="H59" s="6">
        <f>('Normalised dataset without Na a'!Q59-'Descriptive on normalized datas'!N$3)/'Descriptive on normalized datas'!N$2</f>
        <v>0.1257032493</v>
      </c>
      <c r="I59" s="6">
        <f>('Normalised dataset without Na a'!R59-'Descriptive on normalized datas'!O$3)/'Descriptive on normalized datas'!O$2</f>
        <v>1.112575792</v>
      </c>
      <c r="J59" s="6">
        <f>('Normalised dataset without Na a'!S59-'Descriptive on normalized datas'!P$3)/'Descriptive on normalized datas'!P$2</f>
        <v>0.7399957937</v>
      </c>
      <c r="K59" s="6">
        <f>('Normalised dataset without Na a'!V59-'Descriptive on normalized datas'!S$3)/'Descriptive on normalized datas'!S$2</f>
        <v>0.2933487841</v>
      </c>
      <c r="L59" s="6">
        <f>('Normalised dataset without Na a'!X59-'Descriptive on normalized datas'!U$3)/'Descriptive on normalized datas'!U$2</f>
        <v>0.2602646984</v>
      </c>
      <c r="M59" s="6">
        <f>('Normalised dataset without Na a'!Y59-'Descriptive on normalized datas'!V$3)/'Descriptive on normalized datas'!V$2</f>
        <v>-0.5852211053</v>
      </c>
      <c r="N59" s="6">
        <f>('Normalised dataset without Na a'!AA59-'Descriptive on normalized datas'!X$3)/'Descriptive on normalized datas'!X$2</f>
        <v>-1.386078003</v>
      </c>
      <c r="O59" s="6">
        <f>('Normalised dataset without Na a'!AC59-'Descriptive on normalized datas'!Z$3)/'Descriptive on normalized datas'!Z$2</f>
        <v>0.4075978153</v>
      </c>
      <c r="P59" s="6">
        <f>('Normalised dataset without Na a'!AD59-'Descriptive on normalized datas'!AA$3)/'Descriptive on normalized datas'!AA$2</f>
        <v>-0.3680437023</v>
      </c>
      <c r="Q59" s="6">
        <f>('Normalised dataset without Na a'!AG59-'Descriptive on normalized datas'!AD$3)/'Descriptive on normalized datas'!AD$2</f>
        <v>0.8439613692</v>
      </c>
      <c r="R59" s="6">
        <f>('Normalised dataset without Na a'!AJ59-'Descriptive on normalized datas'!AG$3)/'Descriptive on normalized datas'!AG$2</f>
        <v>0.4436082868</v>
      </c>
      <c r="S59" s="6">
        <f>('Normalised dataset without Na a'!AL59-'Descriptive on normalized datas'!AI$3)/'Descriptive on normalized datas'!AI$2</f>
        <v>2.972799056</v>
      </c>
      <c r="T59" s="6">
        <f>('Normalised dataset without Na a'!AM59-'Descriptive on normalized datas'!AJ$3)/'Descriptive on normalized datas'!AJ$2</f>
        <v>-0.3715874962</v>
      </c>
      <c r="U59" s="6">
        <f>('Normalised dataset without Na a'!AP59-'Descriptive on normalized datas'!AM$3)/'Descriptive on normalized datas'!AM$2</f>
        <v>-0.6213557725</v>
      </c>
      <c r="V59" s="6">
        <f>('Normalised dataset without Na a'!AS59-'Descriptive on normalized datas'!AP$3)/'Descriptive on normalized datas'!AP$2</f>
        <v>-1.130967658</v>
      </c>
      <c r="W59" s="6">
        <f>('Normalised dataset without Na a'!AT59-'Descriptive on normalized datas'!AQ$3)/'Descriptive on normalized datas'!AQ$2</f>
        <v>0.3119948981</v>
      </c>
      <c r="X59" s="6">
        <f>('Normalised dataset without Na a'!AU59-'Descriptive on normalized datas'!AR$3)/'Descriptive on normalized datas'!AR$2</f>
        <v>-0.8767347123</v>
      </c>
    </row>
    <row r="60" ht="15.75" customHeight="1">
      <c r="A60" s="4" t="s">
        <v>75</v>
      </c>
      <c r="B60" s="4" t="s">
        <v>5</v>
      </c>
      <c r="C60" s="4">
        <v>8.0</v>
      </c>
      <c r="D60" s="18">
        <v>4.0</v>
      </c>
      <c r="E60" s="6">
        <f>('Normalised dataset without Na a'!E60-'Descriptive on normalized datas'!B$3)/'Descriptive on normalized datas'!B$2</f>
        <v>-1.960594204</v>
      </c>
      <c r="F60" s="6">
        <f>('Normalised dataset without Na a'!J60-'Descriptive on normalized datas'!G$3)/'Descriptive on normalized datas'!G$2</f>
        <v>1.46428743</v>
      </c>
      <c r="G60" s="6">
        <f>('Normalised dataset without Na a'!O60-'Descriptive on normalized datas'!L$3)/'Descriptive on normalized datas'!L$2</f>
        <v>-0.1498903944</v>
      </c>
      <c r="H60" s="6">
        <f>('Normalised dataset without Na a'!Q60-'Descriptive on normalized datas'!N$3)/'Descriptive on normalized datas'!N$2</f>
        <v>-1.194682593</v>
      </c>
      <c r="I60" s="6">
        <f>('Normalised dataset without Na a'!R60-'Descriptive on normalized datas'!O$3)/'Descriptive on normalized datas'!O$2</f>
        <v>0.1529725801</v>
      </c>
      <c r="J60" s="6">
        <f>('Normalised dataset without Na a'!S60-'Descriptive on normalized datas'!P$3)/'Descriptive on normalized datas'!P$2</f>
        <v>-1.769398021</v>
      </c>
      <c r="K60" s="6">
        <f>('Normalised dataset without Na a'!V60-'Descriptive on normalized datas'!S$3)/'Descriptive on normalized datas'!S$2</f>
        <v>-1.087104016</v>
      </c>
      <c r="L60" s="6">
        <f>('Normalised dataset without Na a'!X60-'Descriptive on normalized datas'!U$3)/'Descriptive on normalized datas'!U$2</f>
        <v>-0.5106889423</v>
      </c>
      <c r="M60" s="6">
        <f>('Normalised dataset without Na a'!Y60-'Descriptive on normalized datas'!V$3)/'Descriptive on normalized datas'!V$2</f>
        <v>-0.6303539445</v>
      </c>
      <c r="N60" s="6">
        <f>('Normalised dataset without Na a'!AA60-'Descriptive on normalized datas'!X$3)/'Descriptive on normalized datas'!X$2</f>
        <v>1.208812473</v>
      </c>
      <c r="O60" s="6">
        <f>('Normalised dataset without Na a'!AC60-'Descriptive on normalized datas'!Z$3)/'Descriptive on normalized datas'!Z$2</f>
        <v>-1.646664288</v>
      </c>
      <c r="P60" s="6">
        <f>('Normalised dataset without Na a'!AD60-'Descriptive on normalized datas'!AA$3)/'Descriptive on normalized datas'!AA$2</f>
        <v>0.1682339894</v>
      </c>
      <c r="Q60" s="6">
        <f>('Normalised dataset without Na a'!AG60-'Descriptive on normalized datas'!AD$3)/'Descriptive on normalized datas'!AD$2</f>
        <v>-0.08005247201</v>
      </c>
      <c r="R60" s="6">
        <f>('Normalised dataset without Na a'!AJ60-'Descriptive on normalized datas'!AG$3)/'Descriptive on normalized datas'!AG$2</f>
        <v>-0.8786386159</v>
      </c>
      <c r="S60" s="6">
        <f>('Normalised dataset without Na a'!AL60-'Descriptive on normalized datas'!AI$3)/'Descriptive on normalized datas'!AI$2</f>
        <v>-0.3531316708</v>
      </c>
      <c r="T60" s="6">
        <f>('Normalised dataset without Na a'!AM60-'Descriptive on normalized datas'!AJ$3)/'Descriptive on normalized datas'!AJ$2</f>
        <v>-0.1301460218</v>
      </c>
      <c r="U60" s="6">
        <f>('Normalised dataset without Na a'!AP60-'Descriptive on normalized datas'!AM$3)/'Descriptive on normalized datas'!AM$2</f>
        <v>-0.3533201902</v>
      </c>
      <c r="V60" s="6">
        <f>('Normalised dataset without Na a'!AS60-'Descriptive on normalized datas'!AP$3)/'Descriptive on normalized datas'!AP$2</f>
        <v>0.4612929009</v>
      </c>
      <c r="W60" s="6">
        <f>('Normalised dataset without Na a'!AT60-'Descriptive on normalized datas'!AQ$3)/'Descriptive on normalized datas'!AQ$2</f>
        <v>-1.995162357</v>
      </c>
      <c r="X60" s="6">
        <f>('Normalised dataset without Na a'!AU60-'Descriptive on normalized datas'!AR$3)/'Descriptive on normalized datas'!AR$2</f>
        <v>-0.4840880608</v>
      </c>
    </row>
    <row r="61" ht="15.75" customHeight="1">
      <c r="A61" s="4" t="s">
        <v>76</v>
      </c>
      <c r="B61" s="4" t="s">
        <v>5</v>
      </c>
      <c r="C61" s="4">
        <v>11.0</v>
      </c>
      <c r="D61" s="18">
        <v>4.0</v>
      </c>
      <c r="E61" s="6">
        <f>('Normalised dataset without Na a'!E61-'Descriptive on normalized datas'!B$3)/'Descriptive on normalized datas'!B$2</f>
        <v>-0.7548397198</v>
      </c>
      <c r="F61" s="6">
        <f>('Normalised dataset without Na a'!J61-'Descriptive on normalized datas'!G$3)/'Descriptive on normalized datas'!G$2</f>
        <v>0.3897597988</v>
      </c>
      <c r="G61" s="6">
        <f>('Normalised dataset without Na a'!O61-'Descriptive on normalized datas'!L$3)/'Descriptive on normalized datas'!L$2</f>
        <v>0.2132635816</v>
      </c>
      <c r="H61" s="6">
        <f>('Normalised dataset without Na a'!Q61-'Descriptive on normalized datas'!N$3)/'Descriptive on normalized datas'!N$2</f>
        <v>-0.04769876617</v>
      </c>
      <c r="I61" s="6">
        <f>('Normalised dataset without Na a'!R61-'Descriptive on normalized datas'!O$3)/'Descriptive on normalized datas'!O$2</f>
        <v>-0.7631451973</v>
      </c>
      <c r="J61" s="6">
        <f>('Normalised dataset without Na a'!S61-'Descriptive on normalized datas'!P$3)/'Descriptive on normalized datas'!P$2</f>
        <v>-0.04952918077</v>
      </c>
      <c r="K61" s="6">
        <f>('Normalised dataset without Na a'!V61-'Descriptive on normalized datas'!S$3)/'Descriptive on normalized datas'!S$2</f>
        <v>-0.2932357865</v>
      </c>
      <c r="L61" s="6">
        <f>('Normalised dataset without Na a'!X61-'Descriptive on normalized datas'!U$3)/'Descriptive on normalized datas'!U$2</f>
        <v>-0.07316821272</v>
      </c>
      <c r="M61" s="6">
        <f>('Normalised dataset without Na a'!Y61-'Descriptive on normalized datas'!V$3)/'Descriptive on normalized datas'!V$2</f>
        <v>-0.3850864207</v>
      </c>
      <c r="N61" s="6">
        <f>('Normalised dataset without Na a'!AA61-'Descriptive on normalized datas'!X$3)/'Descriptive on normalized datas'!X$2</f>
        <v>-1.517041551</v>
      </c>
      <c r="O61" s="6">
        <f>('Normalised dataset without Na a'!AC61-'Descriptive on normalized datas'!Z$3)/'Descriptive on normalized datas'!Z$2</f>
        <v>-1.646664288</v>
      </c>
      <c r="P61" s="6">
        <f>('Normalised dataset without Na a'!AD61-'Descriptive on normalized datas'!AA$3)/'Descriptive on normalized datas'!AA$2</f>
        <v>0.2036209772</v>
      </c>
      <c r="Q61" s="6">
        <f>('Normalised dataset without Na a'!AG61-'Descriptive on normalized datas'!AD$3)/'Descriptive on normalized datas'!AD$2</f>
        <v>-0.04149888262</v>
      </c>
      <c r="R61" s="6">
        <f>('Normalised dataset without Na a'!AJ61-'Descriptive on normalized datas'!AG$3)/'Descriptive on normalized datas'!AG$2</f>
        <v>-0.1198928619</v>
      </c>
      <c r="S61" s="6">
        <f>('Normalised dataset without Na a'!AL61-'Descriptive on normalized datas'!AI$3)/'Descriptive on normalized datas'!AI$2</f>
        <v>-0.404509546</v>
      </c>
      <c r="T61" s="6">
        <f>('Normalised dataset without Na a'!AM61-'Descriptive on normalized datas'!AJ$3)/'Descriptive on normalized datas'!AJ$2</f>
        <v>0.3260402299</v>
      </c>
      <c r="U61" s="6">
        <f>('Normalised dataset without Na a'!AP61-'Descriptive on normalized datas'!AM$3)/'Descriptive on normalized datas'!AM$2</f>
        <v>-0.9182499541</v>
      </c>
      <c r="V61" s="6">
        <f>('Normalised dataset without Na a'!AS61-'Descriptive on normalized datas'!AP$3)/'Descriptive on normalized datas'!AP$2</f>
        <v>-1.124294371</v>
      </c>
      <c r="W61" s="6">
        <f>('Normalised dataset without Na a'!AT61-'Descriptive on normalized datas'!AQ$3)/'Descriptive on normalized datas'!AQ$2</f>
        <v>0.1382280671</v>
      </c>
      <c r="X61" s="6">
        <f>('Normalised dataset without Na a'!AU61-'Descriptive on normalized datas'!AR$3)/'Descriptive on normalized datas'!AR$2</f>
        <v>-0.5073305229</v>
      </c>
    </row>
    <row r="62" ht="15.75" customHeight="1">
      <c r="A62" s="4" t="s">
        <v>77</v>
      </c>
      <c r="B62" s="4" t="s">
        <v>5</v>
      </c>
      <c r="C62" s="4">
        <v>11.0</v>
      </c>
      <c r="D62" s="18">
        <v>4.0</v>
      </c>
      <c r="E62" s="6">
        <f>('Normalised dataset without Na a'!E62-'Descriptive on normalized datas'!B$3)/'Descriptive on normalized datas'!B$2</f>
        <v>-0.4662734418</v>
      </c>
      <c r="F62" s="6">
        <f>('Normalised dataset without Na a'!J62-'Descriptive on normalized datas'!G$3)/'Descriptive on normalized datas'!G$2</f>
        <v>1.554171761</v>
      </c>
      <c r="G62" s="6">
        <f>('Normalised dataset without Na a'!O62-'Descriptive on normalized datas'!L$3)/'Descriptive on normalized datas'!L$2</f>
        <v>1.417867631</v>
      </c>
      <c r="H62" s="6">
        <f>('Normalised dataset without Na a'!Q62-'Descriptive on normalized datas'!N$3)/'Descriptive on normalized datas'!N$2</f>
        <v>1.34303647</v>
      </c>
      <c r="I62" s="6">
        <f>('Normalised dataset without Na a'!R62-'Descriptive on normalized datas'!O$3)/'Descriptive on normalized datas'!O$2</f>
        <v>-0.05330522675</v>
      </c>
      <c r="J62" s="6">
        <f>('Normalised dataset without Na a'!S62-'Descriptive on normalized datas'!P$3)/'Descriptive on normalized datas'!P$2</f>
        <v>-0.2844129486</v>
      </c>
      <c r="K62" s="6">
        <f>('Normalised dataset without Na a'!V62-'Descriptive on normalized datas'!S$3)/'Descriptive on normalized datas'!S$2</f>
        <v>-0.6781298855</v>
      </c>
      <c r="L62" s="6">
        <f>('Normalised dataset without Na a'!X62-'Descriptive on normalized datas'!U$3)/'Descriptive on normalized datas'!U$2</f>
        <v>-0.08545736162</v>
      </c>
      <c r="M62" s="6">
        <f>('Normalised dataset without Na a'!Y62-'Descriptive on normalized datas'!V$3)/'Descriptive on normalized datas'!V$2</f>
        <v>-0.3374092852</v>
      </c>
      <c r="N62" s="6">
        <f>('Normalised dataset without Na a'!AA62-'Descriptive on normalized datas'!X$3)/'Descriptive on normalized datas'!X$2</f>
        <v>0.7926129494</v>
      </c>
      <c r="O62" s="6">
        <f>('Normalised dataset without Na a'!AC62-'Descriptive on normalized datas'!Z$3)/'Descriptive on normalized datas'!Z$2</f>
        <v>-0.5268127613</v>
      </c>
      <c r="P62" s="6">
        <f>('Normalised dataset without Na a'!AD62-'Descriptive on normalized datas'!AA$3)/'Descriptive on normalized datas'!AA$2</f>
        <v>-0.02369926899</v>
      </c>
      <c r="Q62" s="6">
        <f>('Normalised dataset without Na a'!AG62-'Descriptive on normalized datas'!AD$3)/'Descriptive on normalized datas'!AD$2</f>
        <v>0.06248936812</v>
      </c>
      <c r="R62" s="6">
        <f>('Normalised dataset without Na a'!AJ62-'Descriptive on normalized datas'!AG$3)/'Descriptive on normalized datas'!AG$2</f>
        <v>-1.3539016</v>
      </c>
      <c r="S62" s="6">
        <f>('Normalised dataset without Na a'!AL62-'Descriptive on normalized datas'!AI$3)/'Descriptive on normalized datas'!AI$2</f>
        <v>-0.428170755</v>
      </c>
      <c r="T62" s="6">
        <f>('Normalised dataset without Na a'!AM62-'Descriptive on normalized datas'!AJ$3)/'Descriptive on normalized datas'!AJ$2</f>
        <v>-0.2911112864</v>
      </c>
      <c r="U62" s="6">
        <f>('Normalised dataset without Na a'!AP62-'Descriptive on normalized datas'!AM$3)/'Descriptive on normalized datas'!AM$2</f>
        <v>-0.9312553537</v>
      </c>
      <c r="V62" s="6">
        <f>('Normalised dataset without Na a'!AS62-'Descriptive on normalized datas'!AP$3)/'Descriptive on normalized datas'!AP$2</f>
        <v>-0.05389550431</v>
      </c>
      <c r="W62" s="6">
        <f>('Normalised dataset without Na a'!AT62-'Descriptive on normalized datas'!AQ$3)/'Descriptive on normalized datas'!AQ$2</f>
        <v>3.543327554</v>
      </c>
      <c r="X62" s="6">
        <f>('Normalised dataset without Na a'!AU62-'Descriptive on normalized datas'!AR$3)/'Descriptive on normalized datas'!AR$2</f>
        <v>-0.751427166</v>
      </c>
    </row>
    <row r="63" ht="15.75" customHeight="1">
      <c r="A63" s="4" t="s">
        <v>78</v>
      </c>
      <c r="B63" s="4" t="s">
        <v>63</v>
      </c>
      <c r="C63" s="4">
        <v>10.0</v>
      </c>
      <c r="D63" s="18">
        <v>4.0</v>
      </c>
      <c r="E63" s="6">
        <f>('Normalised dataset without Na a'!E63-'Descriptive on normalized datas'!B$3)/'Descriptive on normalized datas'!B$2</f>
        <v>-1.337488291</v>
      </c>
      <c r="F63" s="6">
        <f>('Normalised dataset without Na a'!J63-'Descriptive on normalized datas'!G$3)/'Descriptive on normalized datas'!G$2</f>
        <v>0.9089965063</v>
      </c>
      <c r="G63" s="6">
        <f>('Normalised dataset without Na a'!O63-'Descriptive on normalized datas'!L$3)/'Descriptive on normalized datas'!L$2</f>
        <v>0.03777914608</v>
      </c>
      <c r="H63" s="6">
        <f>('Normalised dataset without Na a'!Q63-'Descriptive on normalized datas'!N$3)/'Descriptive on normalized datas'!N$2</f>
        <v>-0.6019479903</v>
      </c>
      <c r="I63" s="6">
        <f>('Normalised dataset without Na a'!R63-'Descriptive on normalized datas'!O$3)/'Descriptive on normalized datas'!O$2</f>
        <v>-0.3204558102</v>
      </c>
      <c r="J63" s="6">
        <f>('Normalised dataset without Na a'!S63-'Descriptive on normalized datas'!P$3)/'Descriptive on normalized datas'!P$2</f>
        <v>-0.8806097487</v>
      </c>
      <c r="K63" s="6">
        <f>('Normalised dataset without Na a'!V63-'Descriptive on normalized datas'!S$3)/'Descriptive on normalized datas'!S$2</f>
        <v>-0.6768513528</v>
      </c>
      <c r="L63" s="6">
        <f>('Normalised dataset without Na a'!X63-'Descriptive on normalized datas'!U$3)/'Descriptive on normalized datas'!U$2</f>
        <v>-0.2845883908</v>
      </c>
      <c r="M63" s="6">
        <f>('Normalised dataset without Na a'!Y63-'Descriptive on normalized datas'!V$3)/'Descriptive on normalized datas'!V$2</f>
        <v>-0.5036053846</v>
      </c>
      <c r="N63" s="6">
        <f>('Normalised dataset without Na a'!AA63-'Descriptive on normalized datas'!X$3)/'Descriptive on normalized datas'!X$2</f>
        <v>-0.1998455776</v>
      </c>
      <c r="O63" s="6">
        <f>('Normalised dataset without Na a'!AC63-'Descriptive on normalized datas'!Z$3)/'Descriptive on normalized datas'!Z$2</f>
        <v>-1.646664288</v>
      </c>
      <c r="P63" s="6">
        <f>('Normalised dataset without Na a'!AD63-'Descriptive on normalized datas'!AA$3)/'Descriptive on normalized datas'!AA$2</f>
        <v>0.1865211628</v>
      </c>
      <c r="Q63" s="6">
        <f>('Normalised dataset without Na a'!AG63-'Descriptive on normalized datas'!AD$3)/'Descriptive on normalized datas'!AD$2</f>
        <v>-0.06012887243</v>
      </c>
      <c r="R63" s="6">
        <f>('Normalised dataset without Na a'!AJ63-'Descriptive on normalized datas'!AG$3)/'Descriptive on normalized datas'!AG$2</f>
        <v>-0.4865364323</v>
      </c>
      <c r="S63" s="6">
        <f>('Normalised dataset without Na a'!AL63-'Descriptive on normalized datas'!AI$3)/'Descriptive on normalized datas'!AI$2</f>
        <v>-0.3796825634</v>
      </c>
      <c r="T63" s="6">
        <f>('Normalised dataset without Na a'!AM63-'Descriptive on normalized datas'!AJ$3)/'Descriptive on normalized datas'!AJ$2</f>
        <v>0.105600438</v>
      </c>
      <c r="U63" s="6">
        <f>('Normalised dataset without Na a'!AP63-'Descriptive on normalized datas'!AM$3)/'Descriptive on normalized datas'!AM$2</f>
        <v>-0.6452627716</v>
      </c>
      <c r="V63" s="6">
        <f>('Normalised dataset without Na a'!AS63-'Descriptive on normalized datas'!AP$3)/'Descriptive on normalized datas'!AP$2</f>
        <v>-0.3581017755</v>
      </c>
      <c r="W63" s="6">
        <f>('Normalised dataset without Na a'!AT63-'Descriptive on normalized datas'!AQ$3)/'Descriptive on normalized datas'!AQ$2</f>
        <v>-0.8926757342</v>
      </c>
      <c r="X63" s="6">
        <f>('Normalised dataset without Na a'!AU63-'Descriptive on normalized datas'!AR$3)/'Descriptive on normalized datas'!AR$2</f>
        <v>-0.4960992254</v>
      </c>
    </row>
    <row r="64" ht="15.75" customHeight="1">
      <c r="A64" s="4" t="s">
        <v>79</v>
      </c>
      <c r="B64" s="4" t="s">
        <v>5</v>
      </c>
      <c r="C64" s="4">
        <v>8.0</v>
      </c>
      <c r="D64" s="18">
        <v>5.0</v>
      </c>
      <c r="E64" s="6">
        <f>('Normalised dataset without Na a'!E64-'Descriptive on normalized datas'!B$3)/'Descriptive on normalized datas'!B$2</f>
        <v>-0.4606060803</v>
      </c>
      <c r="F64" s="6">
        <f>('Normalised dataset without Na a'!J64-'Descriptive on normalized datas'!G$3)/'Descriptive on normalized datas'!G$2</f>
        <v>0.2025499891</v>
      </c>
      <c r="G64" s="6">
        <f>('Normalised dataset without Na a'!O64-'Descriptive on normalized datas'!L$3)/'Descriptive on normalized datas'!L$2</f>
        <v>-0.3519081531</v>
      </c>
      <c r="H64" s="6">
        <f>('Normalised dataset without Na a'!Q64-'Descriptive on normalized datas'!N$3)/'Descriptive on normalized datas'!N$2</f>
        <v>-1.020502804</v>
      </c>
      <c r="I64" s="6">
        <f>('Normalised dataset without Na a'!R64-'Descriptive on normalized datas'!O$3)/'Descriptive on normalized datas'!O$2</f>
        <v>-0.1848711266</v>
      </c>
      <c r="J64" s="6">
        <f>('Normalised dataset without Na a'!S64-'Descriptive on normalized datas'!P$3)/'Descriptive on normalized datas'!P$2</f>
        <v>-1.02322904</v>
      </c>
      <c r="K64" s="6">
        <f>('Normalised dataset without Na a'!V64-'Descriptive on normalized datas'!S$3)/'Descriptive on normalized datas'!S$2</f>
        <v>0.3992815494</v>
      </c>
      <c r="L64" s="6">
        <f>('Normalised dataset without Na a'!X64-'Descriptive on normalized datas'!U$3)/'Descriptive on normalized datas'!U$2</f>
        <v>-2.960070408</v>
      </c>
      <c r="M64" s="6">
        <f>('Normalised dataset without Na a'!Y64-'Descriptive on normalized datas'!V$3)/'Descriptive on normalized datas'!V$2</f>
        <v>-0.4564712942</v>
      </c>
      <c r="N64" s="6">
        <f>('Normalised dataset without Na a'!AA64-'Descriptive on normalized datas'!X$3)/'Descriptive on normalized datas'!X$2</f>
        <v>-0.05456746465</v>
      </c>
      <c r="O64" s="6">
        <f>('Normalised dataset without Na a'!AC64-'Descriptive on normalized datas'!Z$3)/'Descriptive on normalized datas'!Z$2</f>
        <v>-1.158882861</v>
      </c>
      <c r="P64" s="6">
        <f>('Normalised dataset without Na a'!AD64-'Descriptive on normalized datas'!AA$3)/'Descriptive on normalized datas'!AA$2</f>
        <v>-0.6301830454</v>
      </c>
      <c r="Q64" s="6">
        <f>('Normalised dataset without Na a'!AG64-'Descriptive on normalized datas'!AD$3)/'Descriptive on normalized datas'!AD$2</f>
        <v>0.4556450395</v>
      </c>
      <c r="R64" s="6">
        <f>('Normalised dataset without Na a'!AJ64-'Descriptive on normalized datas'!AG$3)/'Descriptive on normalized datas'!AG$2</f>
        <v>0.1667585286</v>
      </c>
      <c r="S64" s="6">
        <f>('Normalised dataset without Na a'!AL64-'Descriptive on normalized datas'!AI$3)/'Descriptive on normalized datas'!AI$2</f>
        <v>1.643648657</v>
      </c>
      <c r="T64" s="6">
        <f>('Normalised dataset without Na a'!AM64-'Descriptive on normalized datas'!AJ$3)/'Descriptive on normalized datas'!AJ$2</f>
        <v>0.9033050143</v>
      </c>
      <c r="U64" s="6">
        <f>('Normalised dataset without Na a'!AP64-'Descriptive on normalized datas'!AM$3)/'Descriptive on normalized datas'!AM$2</f>
        <v>-0.2054953206</v>
      </c>
      <c r="V64" s="6">
        <f>('Normalised dataset without Na a'!AS64-'Descriptive on normalized datas'!AP$3)/'Descriptive on normalized datas'!AP$2</f>
        <v>-0.9649438299</v>
      </c>
      <c r="W64" s="6">
        <f>('Normalised dataset without Na a'!AT64-'Descriptive on normalized datas'!AQ$3)/'Descriptive on normalized datas'!AQ$2</f>
        <v>-0.8299712805</v>
      </c>
      <c r="X64" s="6">
        <f>('Normalised dataset without Na a'!AU64-'Descriptive on normalized datas'!AR$3)/'Descriptive on normalized datas'!AR$2</f>
        <v>-0.7925648052</v>
      </c>
    </row>
    <row r="65" ht="15.75" customHeight="1">
      <c r="A65" s="4" t="s">
        <v>80</v>
      </c>
      <c r="B65" s="4" t="s">
        <v>5</v>
      </c>
      <c r="C65" s="18">
        <v>8.0</v>
      </c>
      <c r="D65" s="18">
        <v>5.0</v>
      </c>
      <c r="E65" s="6">
        <f>('Normalised dataset without Na a'!E65-'Descriptive on normalized datas'!B$3)/'Descriptive on normalized datas'!B$2</f>
        <v>1.044493672</v>
      </c>
      <c r="F65" s="6">
        <f>('Normalised dataset without Na a'!J65-'Descriptive on normalized datas'!G$3)/'Descriptive on normalized datas'!G$2</f>
        <v>-0.6691787391</v>
      </c>
      <c r="G65" s="6">
        <f>('Normalised dataset without Na a'!O65-'Descriptive on normalized datas'!L$3)/'Descriptive on normalized datas'!L$2</f>
        <v>0.3762077296</v>
      </c>
      <c r="H65" s="6">
        <f>('Normalised dataset without Na a'!Q65-'Descriptive on normalized datas'!N$3)/'Descriptive on normalized datas'!N$2</f>
        <v>0.120980438</v>
      </c>
      <c r="I65" s="6">
        <f>('Normalised dataset without Na a'!R65-'Descriptive on normalized datas'!O$3)/'Descriptive on normalized datas'!O$2</f>
        <v>0.003689663541</v>
      </c>
      <c r="J65" s="6">
        <f>('Normalised dataset without Na a'!S65-'Descriptive on normalized datas'!P$3)/'Descriptive on normalized datas'!P$2</f>
        <v>0.7502986468</v>
      </c>
      <c r="K65" s="6">
        <f>('Normalised dataset without Na a'!V65-'Descriptive on normalized datas'!S$3)/'Descriptive on normalized datas'!S$2</f>
        <v>0.3527090489</v>
      </c>
      <c r="L65" s="6">
        <f>('Normalised dataset without Na a'!X65-'Descriptive on normalized datas'!U$3)/'Descriptive on normalized datas'!U$2</f>
        <v>0.6004121974</v>
      </c>
      <c r="M65" s="6">
        <f>('Normalised dataset without Na a'!Y65-'Descriptive on normalized datas'!V$3)/'Descriptive on normalized datas'!V$2</f>
        <v>-0.676594239</v>
      </c>
      <c r="N65" s="6">
        <f>('Normalised dataset without Na a'!AA65-'Descriptive on normalized datas'!X$3)/'Descriptive on normalized datas'!X$2</f>
        <v>-0.1504592647</v>
      </c>
      <c r="O65" s="6">
        <f>('Normalised dataset without Na a'!AC65-'Descriptive on normalized datas'!Z$3)/'Descriptive on normalized datas'!Z$2</f>
        <v>0.132033684</v>
      </c>
      <c r="P65" s="6">
        <f>('Normalised dataset without Na a'!AD65-'Descriptive on normalized datas'!AA$3)/'Descriptive on normalized datas'!AA$2</f>
        <v>-0.4958859681</v>
      </c>
      <c r="Q65" s="6">
        <f>('Normalised dataset without Na a'!AG65-'Descriptive on normalized datas'!AD$3)/'Descriptive on normalized datas'!AD$2</f>
        <v>0.4123160068</v>
      </c>
      <c r="R65" s="6">
        <f>('Normalised dataset without Na a'!AJ65-'Descriptive on normalized datas'!AG$3)/'Descriptive on normalized datas'!AG$2</f>
        <v>0.1995008064</v>
      </c>
      <c r="S65" s="6">
        <f>('Normalised dataset without Na a'!AL65-'Descriptive on normalized datas'!AI$3)/'Descriptive on normalized datas'!AI$2</f>
        <v>1.887413086</v>
      </c>
      <c r="T65" s="6">
        <f>('Normalised dataset without Na a'!AM65-'Descriptive on normalized datas'!AJ$3)/'Descriptive on normalized datas'!AJ$2</f>
        <v>-0.199506246</v>
      </c>
      <c r="U65" s="6">
        <f>('Normalised dataset without Na a'!AP65-'Descriptive on normalized datas'!AM$3)/'Descriptive on normalized datas'!AM$2</f>
        <v>0.5503960241</v>
      </c>
      <c r="V65" s="6">
        <f>('Normalised dataset without Na a'!AS65-'Descriptive on normalized datas'!AP$3)/'Descriptive on normalized datas'!AP$2</f>
        <v>-1.042242813</v>
      </c>
      <c r="W65" s="6">
        <f>('Normalised dataset without Na a'!AT65-'Descriptive on normalized datas'!AQ$3)/'Descriptive on normalized datas'!AQ$2</f>
        <v>0.1736059336</v>
      </c>
      <c r="X65" s="6">
        <f>('Normalised dataset without Na a'!AU65-'Descriptive on normalized datas'!AR$3)/'Descriptive on normalized datas'!AR$2</f>
        <v>-0.2772961239</v>
      </c>
    </row>
    <row r="66" ht="15.75" customHeight="1">
      <c r="A66" s="4" t="s">
        <v>81</v>
      </c>
      <c r="B66" s="4" t="s">
        <v>5</v>
      </c>
      <c r="C66" s="4">
        <v>8.0</v>
      </c>
      <c r="D66" s="18">
        <v>5.0</v>
      </c>
      <c r="E66" s="6">
        <f>('Normalised dataset without Na a'!E66-'Descriptive on normalized datas'!B$3)/'Descriptive on normalized datas'!B$2</f>
        <v>0.6511479619</v>
      </c>
      <c r="F66" s="6">
        <f>('Normalised dataset without Na a'!J66-'Descriptive on normalized datas'!G$3)/'Descriptive on normalized datas'!G$2</f>
        <v>0.7169469356</v>
      </c>
      <c r="G66" s="6">
        <f>('Normalised dataset without Na a'!O66-'Descriptive on normalized datas'!L$3)/'Descriptive on normalized datas'!L$2</f>
        <v>-1.867123212</v>
      </c>
      <c r="H66" s="6">
        <f>('Normalised dataset without Na a'!Q66-'Descriptive on normalized datas'!N$3)/'Descriptive on normalized datas'!N$2</f>
        <v>-1.194682593</v>
      </c>
      <c r="I66" s="6">
        <f>('Normalised dataset without Na a'!R66-'Descriptive on normalized datas'!O$3)/'Descriptive on normalized datas'!O$2</f>
        <v>-0.4097320136</v>
      </c>
      <c r="J66" s="6">
        <f>('Normalised dataset without Na a'!S66-'Descriptive on normalized datas'!P$3)/'Descriptive on normalized datas'!P$2</f>
        <v>-0.310090509</v>
      </c>
      <c r="K66" s="6">
        <f>('Normalised dataset without Na a'!V66-'Descriptive on normalized datas'!S$3)/'Descriptive on normalized datas'!S$2</f>
        <v>0.5297830924</v>
      </c>
      <c r="L66" s="6">
        <f>('Normalised dataset without Na a'!X66-'Descriptive on normalized datas'!U$3)/'Descriptive on normalized datas'!U$2</f>
        <v>1.498671285</v>
      </c>
      <c r="M66" s="6">
        <f>('Normalised dataset without Na a'!Y66-'Descriptive on normalized datas'!V$3)/'Descriptive on normalized datas'!V$2</f>
        <v>-0.5033434022</v>
      </c>
      <c r="N66" s="6">
        <f>('Normalised dataset without Na a'!AA66-'Descriptive on normalized datas'!X$3)/'Descriptive on normalized datas'!X$2</f>
        <v>-1.277439095</v>
      </c>
      <c r="O66" s="6">
        <f>('Normalised dataset without Na a'!AC66-'Descriptive on normalized datas'!Z$3)/'Descriptive on normalized datas'!Z$2</f>
        <v>-1.646664288</v>
      </c>
      <c r="P66" s="6">
        <f>('Normalised dataset without Na a'!AD66-'Descriptive on normalized datas'!AA$3)/'Descriptive on normalized datas'!AA$2</f>
        <v>-0.1202075486</v>
      </c>
      <c r="Q66" s="6">
        <f>('Normalised dataset without Na a'!AG66-'Descriptive on normalized datas'!AD$3)/'Descriptive on normalized datas'!AD$2</f>
        <v>-0.2263780145</v>
      </c>
      <c r="R66" s="6">
        <f>('Normalised dataset without Na a'!AJ66-'Descriptive on normalized datas'!AG$3)/'Descriptive on normalized datas'!AG$2</f>
        <v>-1.383822188</v>
      </c>
      <c r="S66" s="6">
        <f>('Normalised dataset without Na a'!AL66-'Descriptive on normalized datas'!AI$3)/'Descriptive on normalized datas'!AI$2</f>
        <v>2.315547821</v>
      </c>
      <c r="T66" s="6">
        <f>('Normalised dataset without Na a'!AM66-'Descriptive on normalized datas'!AJ$3)/'Descriptive on normalized datas'!AJ$2</f>
        <v>1.106448608</v>
      </c>
      <c r="U66" s="6">
        <f>('Normalised dataset without Na a'!AP66-'Descriptive on normalized datas'!AM$3)/'Descriptive on normalized datas'!AM$2</f>
        <v>-0.5187436563</v>
      </c>
      <c r="V66" s="6">
        <f>('Normalised dataset without Na a'!AS66-'Descriptive on normalized datas'!AP$3)/'Descriptive on normalized datas'!AP$2</f>
        <v>-1.326666095</v>
      </c>
      <c r="W66" s="6">
        <f>('Normalised dataset without Na a'!AT66-'Descriptive on normalized datas'!AQ$3)/'Descriptive on normalized datas'!AQ$2</f>
        <v>-0.4806240868</v>
      </c>
      <c r="X66" s="6">
        <f>('Normalised dataset without Na a'!AU66-'Descriptive on normalized datas'!AR$3)/'Descriptive on normalized datas'!AR$2</f>
        <v>-0.6997653149</v>
      </c>
    </row>
    <row r="67" ht="15.75" customHeight="1">
      <c r="A67" s="4" t="s">
        <v>82</v>
      </c>
      <c r="B67" s="4" t="s">
        <v>5</v>
      </c>
      <c r="C67" s="18">
        <v>8.0</v>
      </c>
      <c r="D67" s="18">
        <v>5.0</v>
      </c>
      <c r="E67" s="6">
        <f>('Normalised dataset without Na a'!E67-'Descriptive on normalized datas'!B$3)/'Descriptive on normalized datas'!B$2</f>
        <v>-1.368041997</v>
      </c>
      <c r="F67" s="6">
        <f>('Normalised dataset without Na a'!J67-'Descriptive on normalized datas'!G$3)/'Descriptive on normalized datas'!G$2</f>
        <v>2.368364942</v>
      </c>
      <c r="G67" s="6">
        <f>('Normalised dataset without Na a'!O67-'Descriptive on normalized datas'!L$3)/'Descriptive on normalized datas'!L$2</f>
        <v>-0.7890613758</v>
      </c>
      <c r="H67" s="6">
        <f>('Normalised dataset without Na a'!Q67-'Descriptive on normalized datas'!N$3)/'Descriptive on normalized datas'!N$2</f>
        <v>-1.194682593</v>
      </c>
      <c r="I67" s="6">
        <f>('Normalised dataset without Na a'!R67-'Descriptive on normalized datas'!O$3)/'Descriptive on normalized datas'!O$2</f>
        <v>-1.647106362</v>
      </c>
      <c r="J67" s="6">
        <f>('Normalised dataset without Na a'!S67-'Descriptive on normalized datas'!P$3)/'Descriptive on normalized datas'!P$2</f>
        <v>-0.9499054021</v>
      </c>
      <c r="K67" s="6">
        <f>('Normalised dataset without Na a'!V67-'Descriptive on normalized datas'!S$3)/'Descriptive on normalized datas'!S$2</f>
        <v>-0.43523512</v>
      </c>
      <c r="L67" s="6">
        <f>('Normalised dataset without Na a'!X67-'Descriptive on normalized datas'!U$3)/'Descriptive on normalized datas'!U$2</f>
        <v>1.453542869</v>
      </c>
      <c r="M67" s="6">
        <f>('Normalised dataset without Na a'!Y67-'Descriptive on normalized datas'!V$3)/'Descriptive on normalized datas'!V$2</f>
        <v>-0.5351750457</v>
      </c>
      <c r="N67" s="6">
        <f>('Normalised dataset without Na a'!AA67-'Descriptive on normalized datas'!X$3)/'Descriptive on normalized datas'!X$2</f>
        <v>-1.490003068</v>
      </c>
      <c r="O67" s="6">
        <f>('Normalised dataset without Na a'!AC67-'Descriptive on normalized datas'!Z$3)/'Descriptive on normalized datas'!Z$2</f>
        <v>-1.646664288</v>
      </c>
      <c r="P67" s="6">
        <f>('Normalised dataset without Na a'!AD67-'Descriptive on normalized datas'!AA$3)/'Descriptive on normalized datas'!AA$2</f>
        <v>-0.566074407</v>
      </c>
      <c r="Q67" s="6">
        <f>('Normalised dataset without Na a'!AG67-'Descriptive on normalized datas'!AD$3)/'Descriptive on normalized datas'!AD$2</f>
        <v>-1.210272493</v>
      </c>
      <c r="R67" s="6">
        <f>('Normalised dataset without Na a'!AJ67-'Descriptive on normalized datas'!AG$3)/'Descriptive on normalized datas'!AG$2</f>
        <v>-2.250592449</v>
      </c>
      <c r="S67" s="6">
        <f>('Normalised dataset without Na a'!AL67-'Descriptive on normalized datas'!AI$3)/'Descriptive on normalized datas'!AI$2</f>
        <v>0.8145336569</v>
      </c>
      <c r="T67" s="6">
        <f>('Normalised dataset without Na a'!AM67-'Descriptive on normalized datas'!AJ$3)/'Descriptive on normalized datas'!AJ$2</f>
        <v>-0.3744325496</v>
      </c>
      <c r="U67" s="6">
        <f>('Normalised dataset without Na a'!AP67-'Descriptive on normalized datas'!AM$3)/'Descriptive on normalized datas'!AM$2</f>
        <v>-0.7518018077</v>
      </c>
      <c r="V67" s="6">
        <f>('Normalised dataset without Na a'!AS67-'Descriptive on normalized datas'!AP$3)/'Descriptive on normalized datas'!AP$2</f>
        <v>-1.802159835</v>
      </c>
      <c r="W67" s="6">
        <f>('Normalised dataset without Na a'!AT67-'Descriptive on normalized datas'!AQ$3)/'Descriptive on normalized datas'!AQ$2</f>
        <v>-1.795182526</v>
      </c>
      <c r="X67" s="6">
        <f>('Normalised dataset without Na a'!AU67-'Descriptive on normalized datas'!AR$3)/'Descriptive on normalized datas'!AR$2</f>
        <v>-1.158122508</v>
      </c>
    </row>
    <row r="68" ht="15.75" customHeight="1">
      <c r="A68" s="4" t="s">
        <v>83</v>
      </c>
      <c r="B68" s="4" t="s">
        <v>5</v>
      </c>
      <c r="C68" s="4">
        <v>11.0</v>
      </c>
      <c r="D68" s="18">
        <v>5.0</v>
      </c>
      <c r="E68" s="6">
        <f>('Normalised dataset without Na a'!E68-'Descriptive on normalized datas'!B$3)/'Descriptive on normalized datas'!B$2</f>
        <v>-0.9594601275</v>
      </c>
      <c r="F68" s="6">
        <f>('Normalised dataset without Na a'!J68-'Descriptive on normalized datas'!G$3)/'Descriptive on normalized datas'!G$2</f>
        <v>0.4384427593</v>
      </c>
      <c r="G68" s="6">
        <f>('Normalised dataset without Na a'!O68-'Descriptive on normalized datas'!L$3)/'Descriptive on normalized datas'!L$2</f>
        <v>-1.867123212</v>
      </c>
      <c r="H68" s="6">
        <f>('Normalised dataset without Na a'!Q68-'Descriptive on normalized datas'!N$3)/'Descriptive on normalized datas'!N$2</f>
        <v>-1.194682593</v>
      </c>
      <c r="I68" s="6">
        <f>('Normalised dataset without Na a'!R68-'Descriptive on normalized datas'!O$3)/'Descriptive on normalized datas'!O$2</f>
        <v>-1.310716377</v>
      </c>
      <c r="J68" s="6">
        <f>('Normalised dataset without Na a'!S68-'Descriptive on normalized datas'!P$3)/'Descriptive on normalized datas'!P$2</f>
        <v>-0.01650316135</v>
      </c>
      <c r="K68" s="6">
        <f>('Normalised dataset without Na a'!V68-'Descriptive on normalized datas'!S$3)/'Descriptive on normalized datas'!S$2</f>
        <v>-0.04542975797</v>
      </c>
      <c r="L68" s="6">
        <f>('Normalised dataset without Na a'!X68-'Descriptive on normalized datas'!U$3)/'Descriptive on normalized datas'!U$2</f>
        <v>-0.8441599776</v>
      </c>
      <c r="M68" s="6">
        <f>('Normalised dataset without Na a'!Y68-'Descriptive on normalized datas'!V$3)/'Descriptive on normalized datas'!V$2</f>
        <v>-0.6529688543</v>
      </c>
      <c r="N68" s="6">
        <f>('Normalised dataset without Na a'!AA68-'Descriptive on normalized datas'!X$3)/'Descriptive on normalized datas'!X$2</f>
        <v>-0.2368619818</v>
      </c>
      <c r="O68" s="6">
        <f>('Normalised dataset without Na a'!AC68-'Descriptive on normalized datas'!Z$3)/'Descriptive on normalized datas'!Z$2</f>
        <v>-0.1519404315</v>
      </c>
      <c r="P68" s="6">
        <f>('Normalised dataset without Na a'!AD68-'Descriptive on normalized datas'!AA$3)/'Descriptive on normalized datas'!AA$2</f>
        <v>-0.7908408101</v>
      </c>
      <c r="Q68" s="6">
        <f>('Normalised dataset without Na a'!AG68-'Descriptive on normalized datas'!AD$3)/'Descriptive on normalized datas'!AD$2</f>
        <v>-0.1409871463</v>
      </c>
      <c r="R68" s="6">
        <f>('Normalised dataset without Na a'!AJ68-'Descriptive on normalized datas'!AG$3)/'Descriptive on normalized datas'!AG$2</f>
        <v>-0.3592927198</v>
      </c>
      <c r="S68" s="6">
        <f>('Normalised dataset without Na a'!AL68-'Descriptive on normalized datas'!AI$3)/'Descriptive on normalized datas'!AI$2</f>
        <v>2.830393314</v>
      </c>
      <c r="T68" s="6">
        <f>('Normalised dataset without Na a'!AM68-'Descriptive on normalized datas'!AJ$3)/'Descriptive on normalized datas'!AJ$2</f>
        <v>0.7006173</v>
      </c>
      <c r="U68" s="6">
        <f>('Normalised dataset without Na a'!AP68-'Descriptive on normalized datas'!AM$3)/'Descriptive on normalized datas'!AM$2</f>
        <v>-0.6330723969</v>
      </c>
      <c r="V68" s="6">
        <f>('Normalised dataset without Na a'!AS68-'Descriptive on normalized datas'!AP$3)/'Descriptive on normalized datas'!AP$2</f>
        <v>-1.100459995</v>
      </c>
      <c r="W68" s="6">
        <f>('Normalised dataset without Na a'!AT68-'Descriptive on normalized datas'!AQ$3)/'Descriptive on normalized datas'!AQ$2</f>
        <v>-0.3330157761</v>
      </c>
      <c r="X68" s="6">
        <f>('Normalised dataset without Na a'!AU68-'Descriptive on normalized datas'!AR$3)/'Descriptive on normalized datas'!AR$2</f>
        <v>-0.8287976398</v>
      </c>
    </row>
    <row r="69" ht="15.75" customHeight="1">
      <c r="A69" s="4" t="s">
        <v>84</v>
      </c>
      <c r="B69" s="4" t="s">
        <v>5</v>
      </c>
      <c r="C69" s="4">
        <v>11.0</v>
      </c>
      <c r="D69" s="18">
        <v>5.0</v>
      </c>
      <c r="E69" s="6">
        <f>('Normalised dataset without Na a'!E69-'Descriptive on normalized datas'!B$3)/'Descriptive on normalized datas'!B$2</f>
        <v>0.3214758458</v>
      </c>
      <c r="F69" s="6">
        <f>('Normalised dataset without Na a'!J69-'Descriptive on normalized datas'!G$3)/'Descriptive on normalized datas'!G$2</f>
        <v>0.06234888957</v>
      </c>
      <c r="G69" s="6">
        <f>('Normalised dataset without Na a'!O69-'Descriptive on normalized datas'!L$3)/'Descriptive on normalized datas'!L$2</f>
        <v>0.4729935098</v>
      </c>
      <c r="H69" s="6">
        <f>('Normalised dataset without Na a'!Q69-'Descriptive on normalized datas'!N$3)/'Descriptive on normalized datas'!N$2</f>
        <v>-0.4325006201</v>
      </c>
      <c r="I69" s="6">
        <f>('Normalised dataset without Na a'!R69-'Descriptive on normalized datas'!O$3)/'Descriptive on normalized datas'!O$2</f>
        <v>-1.39059885</v>
      </c>
      <c r="J69" s="6">
        <f>('Normalised dataset without Na a'!S69-'Descriptive on normalized datas'!P$3)/'Descriptive on normalized datas'!P$2</f>
        <v>0.1513708775</v>
      </c>
      <c r="K69" s="6">
        <f>('Normalised dataset without Na a'!V69-'Descriptive on normalized datas'!S$3)/'Descriptive on normalized datas'!S$2</f>
        <v>0.2887632679</v>
      </c>
      <c r="L69" s="6">
        <f>('Normalised dataset without Na a'!X69-'Descriptive on normalized datas'!U$3)/'Descriptive on normalized datas'!U$2</f>
        <v>0.136312191</v>
      </c>
      <c r="M69" s="6">
        <f>('Normalised dataset without Na a'!Y69-'Descriptive on normalized datas'!V$3)/'Descriptive on normalized datas'!V$2</f>
        <v>-0.799791509</v>
      </c>
      <c r="N69" s="6">
        <f>('Normalised dataset without Na a'!AA69-'Descriptive on normalized datas'!X$3)/'Descriptive on normalized datas'!X$2</f>
        <v>-0.7645777997</v>
      </c>
      <c r="O69" s="6">
        <f>('Normalised dataset without Na a'!AC69-'Descriptive on normalized datas'!Z$3)/'Descriptive on normalized datas'!Z$2</f>
        <v>-0.2655489861</v>
      </c>
      <c r="P69" s="6">
        <f>('Normalised dataset without Na a'!AD69-'Descriptive on normalized datas'!AA$3)/'Descriptive on normalized datas'!AA$2</f>
        <v>-0.0589585879</v>
      </c>
      <c r="Q69" s="6">
        <f>('Normalised dataset without Na a'!AG69-'Descriptive on normalized datas'!AD$3)/'Descriptive on normalized datas'!AD$2</f>
        <v>0.1221567264</v>
      </c>
      <c r="R69" s="6">
        <f>('Normalised dataset without Na a'!AJ69-'Descriptive on normalized datas'!AG$3)/'Descriptive on normalized datas'!AG$2</f>
        <v>-0.119533661</v>
      </c>
      <c r="S69" s="6">
        <f>('Normalised dataset without Na a'!AL69-'Descriptive on normalized datas'!AI$3)/'Descriptive on normalized datas'!AI$2</f>
        <v>-0.1001644085</v>
      </c>
      <c r="T69" s="6">
        <f>('Normalised dataset without Na a'!AM69-'Descriptive on normalized datas'!AJ$3)/'Descriptive on normalized datas'!AJ$2</f>
        <v>0.2887634999</v>
      </c>
      <c r="U69" s="6">
        <f>('Normalised dataset without Na a'!AP69-'Descriptive on normalized datas'!AM$3)/'Descriptive on normalized datas'!AM$2</f>
        <v>-0.1471212828</v>
      </c>
      <c r="V69" s="6">
        <f>('Normalised dataset without Na a'!AS69-'Descriptive on normalized datas'!AP$3)/'Descriptive on normalized datas'!AP$2</f>
        <v>-1.178422489</v>
      </c>
      <c r="W69" s="6">
        <f>('Normalised dataset without Na a'!AT69-'Descriptive on normalized datas'!AQ$3)/'Descriptive on normalized datas'!AQ$2</f>
        <v>-0.62183897</v>
      </c>
      <c r="X69" s="6">
        <f>('Normalised dataset without Na a'!AU69-'Descriptive on normalized datas'!AR$3)/'Descriptive on normalized datas'!AR$2</f>
        <v>-0.7547209606</v>
      </c>
    </row>
    <row r="70" ht="15.75" customHeight="1">
      <c r="A70" s="4" t="s">
        <v>85</v>
      </c>
      <c r="B70" s="4" t="s">
        <v>5</v>
      </c>
      <c r="C70" s="18">
        <v>8.0</v>
      </c>
      <c r="D70" s="18">
        <v>5.0</v>
      </c>
      <c r="E70" s="6">
        <f>('Normalised dataset without Na a'!E70-'Descriptive on normalized datas'!B$3)/'Descriptive on normalized datas'!B$2</f>
        <v>-0.6578426708</v>
      </c>
      <c r="F70" s="6">
        <f>('Normalised dataset without Na a'!J70-'Descriptive on normalized datas'!G$3)/'Descriptive on normalized datas'!G$2</f>
        <v>0.609012453</v>
      </c>
      <c r="G70" s="6">
        <f>('Normalised dataset without Na a'!O70-'Descriptive on normalized datas'!L$3)/'Descriptive on normalized datas'!L$2</f>
        <v>0.2186720872</v>
      </c>
      <c r="H70" s="6">
        <f>('Normalised dataset without Na a'!Q70-'Descriptive on normalized datas'!N$3)/'Descriptive on normalized datas'!N$2</f>
        <v>-0.3460842172</v>
      </c>
      <c r="I70" s="6">
        <f>('Normalised dataset without Na a'!R70-'Descriptive on normalized datas'!O$3)/'Descriptive on normalized datas'!O$2</f>
        <v>-1.41062638</v>
      </c>
      <c r="J70" s="6">
        <f>('Normalised dataset without Na a'!S70-'Descriptive on normalized datas'!P$3)/'Descriptive on normalized datas'!P$2</f>
        <v>-0.5401553761</v>
      </c>
      <c r="K70" s="6">
        <f>('Normalised dataset without Na a'!V70-'Descriptive on normalized datas'!S$3)/'Descriptive on normalized datas'!S$2</f>
        <v>0.08002701164</v>
      </c>
      <c r="L70" s="6">
        <f>('Normalised dataset without Na a'!X70-'Descriptive on normalized datas'!U$3)/'Descriptive on normalized datas'!U$2</f>
        <v>-0.2422048522</v>
      </c>
      <c r="M70" s="6">
        <f>('Normalised dataset without Na a'!Y70-'Descriptive on normalized datas'!V$3)/'Descriptive on normalized datas'!V$2</f>
        <v>-0.6090643936</v>
      </c>
      <c r="N70" s="6">
        <f>('Normalised dataset without Na a'!AA70-'Descriptive on normalized datas'!X$3)/'Descriptive on normalized datas'!X$2</f>
        <v>-0.218943531</v>
      </c>
      <c r="O70" s="6">
        <f>('Normalised dataset without Na a'!AC70-'Descriptive on normalized datas'!Z$3)/'Descriptive on normalized datas'!Z$2</f>
        <v>-0.6043592193</v>
      </c>
      <c r="P70" s="6">
        <f>('Normalised dataset without Na a'!AD70-'Descriptive on normalized datas'!AA$3)/'Descriptive on normalized datas'!AA$2</f>
        <v>-0.7936300064</v>
      </c>
      <c r="Q70" s="6">
        <f>('Normalised dataset without Na a'!AG70-'Descriptive on normalized datas'!AD$3)/'Descriptive on normalized datas'!AD$2</f>
        <v>-0.1548730343</v>
      </c>
      <c r="R70" s="6">
        <f>('Normalised dataset without Na a'!AJ70-'Descriptive on normalized datas'!AG$3)/'Descriptive on normalized datas'!AG$2</f>
        <v>-0.4351285308</v>
      </c>
      <c r="S70" s="6">
        <f>('Normalised dataset without Na a'!AL70-'Descriptive on normalized datas'!AI$3)/'Descriptive on normalized datas'!AI$2</f>
        <v>0.8634075414</v>
      </c>
      <c r="T70" s="6">
        <f>('Normalised dataset without Na a'!AM70-'Descriptive on normalized datas'!AJ$3)/'Descriptive on normalized datas'!AJ$2</f>
        <v>0.8733112759</v>
      </c>
      <c r="U70" s="6">
        <f>('Normalised dataset without Na a'!AP70-'Descriptive on normalized datas'!AM$3)/'Descriptive on normalized datas'!AM$2</f>
        <v>-0.441215486</v>
      </c>
      <c r="V70" s="6">
        <f>('Normalised dataset without Na a'!AS70-'Descriptive on normalized datas'!AP$3)/'Descriptive on normalized datas'!AP$2</f>
        <v>-0.8866703216</v>
      </c>
      <c r="W70" s="6">
        <f>('Normalised dataset without Na a'!AT70-'Descriptive on normalized datas'!AQ$3)/'Descriptive on normalized datas'!AQ$2</f>
        <v>-0.5954602526</v>
      </c>
      <c r="X70" s="6">
        <f>('Normalised dataset without Na a'!AU70-'Descriptive on normalized datas'!AR$3)/'Descriptive on normalized datas'!AR$2</f>
        <v>-0.750736765</v>
      </c>
    </row>
    <row r="71" ht="15.75" customHeight="1">
      <c r="A71" s="4" t="s">
        <v>87</v>
      </c>
      <c r="B71" s="4" t="s">
        <v>5</v>
      </c>
      <c r="C71" s="4">
        <v>8.0</v>
      </c>
      <c r="D71" s="18">
        <v>5.0</v>
      </c>
      <c r="E71" s="6">
        <f>('Normalised dataset without Na a'!E71-'Descriptive on normalized datas'!B$3)/'Descriptive on normalized datas'!B$2</f>
        <v>-0.4007233711</v>
      </c>
      <c r="F71" s="6">
        <f>('Normalised dataset without Na a'!J71-'Descriptive on normalized datas'!G$3)/'Descriptive on normalized datas'!G$2</f>
        <v>1.008432927</v>
      </c>
      <c r="G71" s="6">
        <f>('Normalised dataset without Na a'!O71-'Descriptive on normalized datas'!L$3)/'Descriptive on normalized datas'!L$2</f>
        <v>0.02684190862</v>
      </c>
      <c r="H71" s="6">
        <f>('Normalised dataset without Na a'!Q71-'Descriptive on normalized datas'!N$3)/'Descriptive on normalized datas'!N$2</f>
        <v>-1.194682593</v>
      </c>
      <c r="I71" s="6">
        <f>('Normalised dataset without Na a'!R71-'Descriptive on normalized datas'!O$3)/'Descriptive on normalized datas'!O$2</f>
        <v>-1.503461967</v>
      </c>
      <c r="J71" s="6">
        <f>('Normalised dataset without Na a'!S71-'Descriptive on normalized datas'!P$3)/'Descriptive on normalized datas'!P$2</f>
        <v>-1.332546091</v>
      </c>
      <c r="K71" s="6">
        <f>('Normalised dataset without Na a'!V71-'Descriptive on normalized datas'!S$3)/'Descriptive on normalized datas'!S$2</f>
        <v>-0.4536700265</v>
      </c>
      <c r="L71" s="6">
        <f>('Normalised dataset without Na a'!X71-'Descriptive on normalized datas'!U$3)/'Descriptive on normalized datas'!U$2</f>
        <v>0.7749975529</v>
      </c>
      <c r="M71" s="6">
        <f>('Normalised dataset without Na a'!Y71-'Descriptive on normalized datas'!V$3)/'Descriptive on normalized datas'!V$2</f>
        <v>-0.6524129427</v>
      </c>
      <c r="N71" s="6">
        <f>('Normalised dataset without Na a'!AA71-'Descriptive on normalized datas'!X$3)/'Descriptive on normalized datas'!X$2</f>
        <v>-1.035571578</v>
      </c>
      <c r="O71" s="6">
        <f>('Normalised dataset without Na a'!AC71-'Descriptive on normalized datas'!Z$3)/'Descriptive on normalized datas'!Z$2</f>
        <v>-1.646664288</v>
      </c>
      <c r="P71" s="6">
        <f>('Normalised dataset without Na a'!AD71-'Descriptive on normalized datas'!AA$3)/'Descriptive on normalized datas'!AA$2</f>
        <v>-0.1545832503</v>
      </c>
      <c r="Q71" s="6">
        <f>('Normalised dataset without Na a'!AG71-'Descriptive on normalized datas'!AD$3)/'Descriptive on normalized datas'!AD$2</f>
        <v>-0.5587993728</v>
      </c>
      <c r="R71" s="6">
        <f>('Normalised dataset without Na a'!AJ71-'Descriptive on normalized datas'!AG$3)/'Descriptive on normalized datas'!AG$2</f>
        <v>-1.010741805</v>
      </c>
      <c r="S71" s="6">
        <f>('Normalised dataset without Na a'!AL71-'Descriptive on normalized datas'!AI$3)/'Descriptive on normalized datas'!AI$2</f>
        <v>1.532098519</v>
      </c>
      <c r="T71" s="6">
        <f>('Normalised dataset without Na a'!AM71-'Descriptive on normalized datas'!AJ$3)/'Descriptive on normalized datas'!AJ$2</f>
        <v>0.6229555285</v>
      </c>
      <c r="U71" s="6">
        <f>('Normalised dataset without Na a'!AP71-'Descriptive on normalized datas'!AM$3)/'Descriptive on normalized datas'!AM$2</f>
        <v>-1.430735804</v>
      </c>
      <c r="V71" s="6">
        <f>('Normalised dataset without Na a'!AS71-'Descriptive on normalized datas'!AP$3)/'Descriptive on normalized datas'!AP$2</f>
        <v>-1.17024168</v>
      </c>
      <c r="W71" s="6">
        <f>('Normalised dataset without Na a'!AT71-'Descriptive on normalized datas'!AQ$3)/'Descriptive on normalized datas'!AQ$2</f>
        <v>-1.52032794</v>
      </c>
      <c r="X71" s="6">
        <f>('Normalised dataset without Na a'!AU71-'Descriptive on normalized datas'!AR$3)/'Descriptive on normalized datas'!AR$2</f>
        <v>-0.7601484286</v>
      </c>
    </row>
    <row r="72" ht="15.75" customHeight="1">
      <c r="A72" s="4" t="s">
        <v>88</v>
      </c>
      <c r="B72" s="4" t="s">
        <v>5</v>
      </c>
      <c r="C72" s="4">
        <v>11.0</v>
      </c>
      <c r="D72" s="18">
        <v>5.0</v>
      </c>
      <c r="E72" s="6">
        <f>('Normalised dataset without Na a'!E72-'Descriptive on normalized datas'!B$3)/'Descriptive on normalized datas'!B$2</f>
        <v>1.420938373</v>
      </c>
      <c r="F72" s="6">
        <f>('Normalised dataset without Na a'!J72-'Descriptive on normalized datas'!G$3)/'Descriptive on normalized datas'!G$2</f>
        <v>-1.212885776</v>
      </c>
      <c r="G72" s="6">
        <f>('Normalised dataset without Na a'!O72-'Descriptive on normalized datas'!L$3)/'Descriptive on normalized datas'!L$2</f>
        <v>1.79531809</v>
      </c>
      <c r="H72" s="6">
        <f>('Normalised dataset without Na a'!Q72-'Descriptive on normalized datas'!N$3)/'Descriptive on normalized datas'!N$2</f>
        <v>0.597492852</v>
      </c>
      <c r="I72" s="6">
        <f>('Normalised dataset without Na a'!R72-'Descriptive on normalized datas'!O$3)/'Descriptive on normalized datas'!O$2</f>
        <v>1.680550004</v>
      </c>
      <c r="J72" s="6">
        <f>('Normalised dataset without Na a'!S72-'Descriptive on normalized datas'!P$3)/'Descriptive on normalized datas'!P$2</f>
        <v>0.5749731713</v>
      </c>
      <c r="K72" s="6">
        <f>('Normalised dataset without Na a'!V72-'Descriptive on normalized datas'!S$3)/'Descriptive on normalized datas'!S$2</f>
        <v>2.139559546</v>
      </c>
      <c r="L72" s="6">
        <f>('Normalised dataset without Na a'!X72-'Descriptive on normalized datas'!U$3)/'Descriptive on normalized datas'!U$2</f>
        <v>0.3226650692</v>
      </c>
      <c r="M72" s="6">
        <f>('Normalised dataset without Na a'!Y72-'Descriptive on normalized datas'!V$3)/'Descriptive on normalized datas'!V$2</f>
        <v>-0.7771647581</v>
      </c>
      <c r="N72" s="6">
        <f>('Normalised dataset without Na a'!AA72-'Descriptive on normalized datas'!X$3)/'Descriptive on normalized datas'!X$2</f>
        <v>-0.3114207593</v>
      </c>
      <c r="O72" s="6">
        <f>('Normalised dataset without Na a'!AC72-'Descriptive on normalized datas'!Z$3)/'Descriptive on normalized datas'!Z$2</f>
        <v>1.862481109</v>
      </c>
      <c r="P72" s="6">
        <f>('Normalised dataset without Na a'!AD72-'Descriptive on normalized datas'!AA$3)/'Descriptive on normalized datas'!AA$2</f>
        <v>-0.8134931407</v>
      </c>
      <c r="Q72" s="6">
        <f>('Normalised dataset without Na a'!AG72-'Descriptive on normalized datas'!AD$3)/'Descriptive on normalized datas'!AD$2</f>
        <v>1.834799753</v>
      </c>
      <c r="R72" s="6">
        <f>('Normalised dataset without Na a'!AJ72-'Descriptive on normalized datas'!AG$3)/'Descriptive on normalized datas'!AG$2</f>
        <v>0.6548688325</v>
      </c>
      <c r="S72" s="6">
        <f>('Normalised dataset without Na a'!AL72-'Descriptive on normalized datas'!AI$3)/'Descriptive on normalized datas'!AI$2</f>
        <v>-0.6518295862</v>
      </c>
      <c r="T72" s="6">
        <f>('Normalised dataset without Na a'!AM72-'Descriptive on normalized datas'!AJ$3)/'Descriptive on normalized datas'!AJ$2</f>
        <v>-1.64042278</v>
      </c>
      <c r="U72" s="6">
        <f>('Normalised dataset without Na a'!AP72-'Descriptive on normalized datas'!AM$3)/'Descriptive on normalized datas'!AM$2</f>
        <v>1.047795458</v>
      </c>
      <c r="V72" s="6">
        <f>('Normalised dataset without Na a'!AS72-'Descriptive on normalized datas'!AP$3)/'Descriptive on normalized datas'!AP$2</f>
        <v>-1.54553521</v>
      </c>
      <c r="W72" s="6">
        <f>('Normalised dataset without Na a'!AT72-'Descriptive on normalized datas'!AQ$3)/'Descriptive on normalized datas'!AQ$2</f>
        <v>0.6415702905</v>
      </c>
      <c r="X72" s="6">
        <f>('Normalised dataset without Na a'!AU72-'Descriptive on normalized datas'!AR$3)/'Descriptive on normalized datas'!AR$2</f>
        <v>-0.2921649589</v>
      </c>
    </row>
    <row r="73" ht="15.75" customHeight="1">
      <c r="A73" s="4" t="s">
        <v>89</v>
      </c>
      <c r="B73" s="4" t="s">
        <v>5</v>
      </c>
      <c r="C73" s="4">
        <v>11.0</v>
      </c>
      <c r="D73" s="18">
        <v>5.0</v>
      </c>
      <c r="E73" s="6">
        <f>('Normalised dataset without Na a'!E73-'Descriptive on normalized datas'!B$3)/'Descriptive on normalized datas'!B$2</f>
        <v>0.7208436814</v>
      </c>
      <c r="F73" s="6">
        <f>('Normalised dataset without Na a'!J73-'Descriptive on normalized datas'!G$3)/'Descriptive on normalized datas'!G$2</f>
        <v>0.9364745955</v>
      </c>
      <c r="G73" s="6">
        <f>('Normalised dataset without Na a'!O73-'Descriptive on normalized datas'!L$3)/'Descriptive on normalized datas'!L$2</f>
        <v>1.175299871</v>
      </c>
      <c r="H73" s="6">
        <f>('Normalised dataset without Na a'!Q73-'Descriptive on normalized datas'!N$3)/'Descriptive on normalized datas'!N$2</f>
        <v>5.358051464</v>
      </c>
      <c r="I73" s="6">
        <f>('Normalised dataset without Na a'!R73-'Descriptive on normalized datas'!O$3)/'Descriptive on normalized datas'!O$2</f>
        <v>1.11052943</v>
      </c>
      <c r="J73" s="6">
        <f>('Normalised dataset without Na a'!S73-'Descriptive on normalized datas'!P$3)/'Descriptive on normalized datas'!P$2</f>
        <v>1.11185916</v>
      </c>
      <c r="K73" s="6">
        <f>('Normalised dataset without Na a'!V73-'Descriptive on normalized datas'!S$3)/'Descriptive on normalized datas'!S$2</f>
        <v>0.01385497743</v>
      </c>
      <c r="L73" s="6">
        <f>('Normalised dataset without Na a'!X73-'Descriptive on normalized datas'!U$3)/'Descriptive on normalized datas'!U$2</f>
        <v>0.628065657</v>
      </c>
      <c r="M73" s="6">
        <f>('Normalised dataset without Na a'!Y73-'Descriptive on normalized datas'!V$3)/'Descriptive on normalized datas'!V$2</f>
        <v>-0.7677814732</v>
      </c>
      <c r="N73" s="6">
        <f>('Normalised dataset without Na a'!AA73-'Descriptive on normalized datas'!X$3)/'Descriptive on normalized datas'!X$2</f>
        <v>-0.6535324916</v>
      </c>
      <c r="O73" s="6">
        <f>('Normalised dataset without Na a'!AC73-'Descriptive on normalized datas'!Z$3)/'Descriptive on normalized datas'!Z$2</f>
        <v>2.144068014</v>
      </c>
      <c r="P73" s="6">
        <f>('Normalised dataset without Na a'!AD73-'Descriptive on normalized datas'!AA$3)/'Descriptive on normalized datas'!AA$2</f>
        <v>-1.506268616</v>
      </c>
      <c r="Q73" s="6">
        <f>('Normalised dataset without Na a'!AG73-'Descriptive on normalized datas'!AD$3)/'Descriptive on normalized datas'!AD$2</f>
        <v>1.41938629</v>
      </c>
      <c r="R73" s="6">
        <f>('Normalised dataset without Na a'!AJ73-'Descriptive on normalized datas'!AG$3)/'Descriptive on normalized datas'!AG$2</f>
        <v>-1.212624427</v>
      </c>
      <c r="S73" s="6">
        <f>('Normalised dataset without Na a'!AL73-'Descriptive on normalized datas'!AI$3)/'Descriptive on normalized datas'!AI$2</f>
        <v>-0.5712045865</v>
      </c>
      <c r="T73" s="6">
        <f>('Normalised dataset without Na a'!AM73-'Descriptive on normalized datas'!AJ$3)/'Descriptive on normalized datas'!AJ$2</f>
        <v>-0.975577914</v>
      </c>
      <c r="U73" s="6">
        <f>('Normalised dataset without Na a'!AP73-'Descriptive on normalized datas'!AM$3)/'Descriptive on normalized datas'!AM$2</f>
        <v>0.05809522375</v>
      </c>
      <c r="V73" s="6">
        <f>('Normalised dataset without Na a'!AS73-'Descriptive on normalized datas'!AP$3)/'Descriptive on normalized datas'!AP$2</f>
        <v>-1.929135008</v>
      </c>
      <c r="W73" s="6">
        <f>('Normalised dataset without Na a'!AT73-'Descriptive on normalized datas'!AQ$3)/'Descriptive on normalized datas'!AQ$2</f>
        <v>0.3824227308</v>
      </c>
      <c r="X73" s="6">
        <f>('Normalised dataset without Na a'!AU73-'Descriptive on normalized datas'!AR$3)/'Descriptive on normalized datas'!AR$2</f>
        <v>-0.9005149981</v>
      </c>
    </row>
    <row r="74" ht="15.75" customHeight="1">
      <c r="A74" s="4" t="s">
        <v>90</v>
      </c>
      <c r="B74" s="4" t="s">
        <v>5</v>
      </c>
      <c r="C74" s="4">
        <v>10.0</v>
      </c>
      <c r="D74" s="18">
        <v>5.0</v>
      </c>
      <c r="E74" s="6">
        <f>('Normalised dataset without Na a'!E74-'Descriptive on normalized datas'!B$3)/'Descriptive on normalized datas'!B$2</f>
        <v>0.9131902935</v>
      </c>
      <c r="F74" s="6">
        <f>('Normalised dataset without Na a'!J74-'Descriptive on normalized datas'!G$3)/'Descriptive on normalized datas'!G$2</f>
        <v>-1.356939174</v>
      </c>
      <c r="G74" s="6">
        <f>('Normalised dataset without Na a'!O74-'Descriptive on normalized datas'!L$3)/'Descriptive on normalized datas'!L$2</f>
        <v>1.169859085</v>
      </c>
      <c r="H74" s="6">
        <f>('Normalised dataset without Na a'!Q74-'Descriptive on normalized datas'!N$3)/'Descriptive on normalized datas'!N$2</f>
        <v>0.4431304289</v>
      </c>
      <c r="I74" s="6">
        <f>('Normalised dataset without Na a'!R74-'Descriptive on normalized datas'!O$3)/'Descriptive on normalized datas'!O$2</f>
        <v>1.774774679</v>
      </c>
      <c r="J74" s="6">
        <f>('Normalised dataset without Na a'!S74-'Descriptive on normalized datas'!P$3)/'Descriptive on normalized datas'!P$2</f>
        <v>0.6536670203</v>
      </c>
      <c r="K74" s="6">
        <f>('Normalised dataset without Na a'!V74-'Descriptive on normalized datas'!S$3)/'Descriptive on normalized datas'!S$2</f>
        <v>1.183839221</v>
      </c>
      <c r="L74" s="6">
        <f>('Normalised dataset without Na a'!X74-'Descriptive on normalized datas'!U$3)/'Descriptive on normalized datas'!U$2</f>
        <v>0.01604424259</v>
      </c>
      <c r="M74" s="6">
        <f>('Normalised dataset without Na a'!Y74-'Descriptive on normalized datas'!V$3)/'Descriptive on normalized datas'!V$2</f>
        <v>0.2277018192</v>
      </c>
      <c r="N74" s="6">
        <f>('Normalised dataset without Na a'!AA74-'Descriptive on normalized datas'!X$3)/'Descriptive on normalized datas'!X$2</f>
        <v>0.5750884167</v>
      </c>
      <c r="O74" s="6">
        <f>('Normalised dataset without Na a'!AC74-'Descriptive on normalized datas'!Z$3)/'Descriptive on normalized datas'!Z$2</f>
        <v>0.6466407475</v>
      </c>
      <c r="P74" s="6">
        <f>('Normalised dataset without Na a'!AD74-'Descriptive on normalized datas'!AA$3)/'Descriptive on normalized datas'!AA$2</f>
        <v>-0.6949867745</v>
      </c>
      <c r="Q74" s="6">
        <f>('Normalised dataset without Na a'!AG74-'Descriptive on normalized datas'!AD$3)/'Descriptive on normalized datas'!AD$2</f>
        <v>0.7633933674</v>
      </c>
      <c r="R74" s="6">
        <f>('Normalised dataset without Na a'!AJ74-'Descriptive on normalized datas'!AG$3)/'Descriptive on normalized datas'!AG$2</f>
        <v>0.9647449708</v>
      </c>
      <c r="S74" s="6">
        <f>('Normalised dataset without Na a'!AL74-'Descriptive on normalized datas'!AI$3)/'Descriptive on normalized datas'!AI$2</f>
        <v>-0.1596926256</v>
      </c>
      <c r="T74" s="6">
        <f>('Normalised dataset without Na a'!AM74-'Descriptive on normalized datas'!AJ$3)/'Descriptive on normalized datas'!AJ$2</f>
        <v>-1.802525565</v>
      </c>
      <c r="U74" s="6">
        <f>('Normalised dataset without Na a'!AP74-'Descriptive on normalized datas'!AM$3)/'Descriptive on normalized datas'!AM$2</f>
        <v>0.3027142442</v>
      </c>
      <c r="V74" s="6">
        <f>('Normalised dataset without Na a'!AS74-'Descriptive on normalized datas'!AP$3)/'Descriptive on normalized datas'!AP$2</f>
        <v>1.072178589</v>
      </c>
      <c r="W74" s="6">
        <f>('Normalised dataset without Na a'!AT74-'Descriptive on normalized datas'!AQ$3)/'Descriptive on normalized datas'!AQ$2</f>
        <v>-0.5829284553</v>
      </c>
      <c r="X74" s="6">
        <f>('Normalised dataset without Na a'!AU74-'Descriptive on normalized datas'!AR$3)/'Descriptive on normalized datas'!AR$2</f>
        <v>0.8255352496</v>
      </c>
    </row>
    <row r="75" ht="15.75" customHeight="1">
      <c r="A75" s="4" t="s">
        <v>91</v>
      </c>
      <c r="B75" s="4" t="s">
        <v>5</v>
      </c>
      <c r="C75" s="18">
        <v>10.0</v>
      </c>
      <c r="D75" s="18">
        <v>5.0</v>
      </c>
      <c r="E75" s="6">
        <f>('Normalised dataset without Na a'!E75-'Descriptive on normalized datas'!B$3)/'Descriptive on normalized datas'!B$2</f>
        <v>0.3604724165</v>
      </c>
      <c r="F75" s="6">
        <f>('Normalised dataset without Na a'!J75-'Descriptive on normalized datas'!G$3)/'Descriptive on normalized datas'!G$2</f>
        <v>-1.818370257</v>
      </c>
      <c r="G75" s="6">
        <f>('Normalised dataset without Na a'!O75-'Descriptive on normalized datas'!L$3)/'Descriptive on normalized datas'!L$2</f>
        <v>0.3929967233</v>
      </c>
      <c r="H75" s="6">
        <f>('Normalised dataset without Na a'!Q75-'Descriptive on normalized datas'!N$3)/'Descriptive on normalized datas'!N$2</f>
        <v>1.099402637</v>
      </c>
      <c r="I75" s="6">
        <f>('Normalised dataset without Na a'!R75-'Descriptive on normalized datas'!O$3)/'Descriptive on normalized datas'!O$2</f>
        <v>1.809276695</v>
      </c>
      <c r="J75" s="6">
        <f>('Normalised dataset without Na a'!S75-'Descriptive on normalized datas'!P$3)/'Descriptive on normalized datas'!P$2</f>
        <v>0.9038452701</v>
      </c>
      <c r="K75" s="6">
        <f>('Normalised dataset without Na a'!V75-'Descriptive on normalized datas'!S$3)/'Descriptive on normalized datas'!S$2</f>
        <v>0.5156051589</v>
      </c>
      <c r="L75" s="6">
        <f>('Normalised dataset without Na a'!X75-'Descriptive on normalized datas'!U$3)/'Descriptive on normalized datas'!U$2</f>
        <v>-0.3385923353</v>
      </c>
      <c r="M75" s="6">
        <f>('Normalised dataset without Na a'!Y75-'Descriptive on normalized datas'!V$3)/'Descriptive on normalized datas'!V$2</f>
        <v>0.6212122009</v>
      </c>
      <c r="N75" s="6">
        <f>('Normalised dataset without Na a'!AA75-'Descriptive on normalized datas'!X$3)/'Descriptive on normalized datas'!X$2</f>
        <v>0.320779221</v>
      </c>
      <c r="O75" s="6">
        <f>('Normalised dataset without Na a'!AC75-'Descriptive on normalized datas'!Z$3)/'Descriptive on normalized datas'!Z$2</f>
        <v>0.8007514113</v>
      </c>
      <c r="P75" s="6">
        <f>('Normalised dataset without Na a'!AD75-'Descriptive on normalized datas'!AA$3)/'Descriptive on normalized datas'!AA$2</f>
        <v>-0.982966305</v>
      </c>
      <c r="Q75" s="6">
        <f>('Normalised dataset without Na a'!AG75-'Descriptive on normalized datas'!AD$3)/'Descriptive on normalized datas'!AD$2</f>
        <v>0.9337869987</v>
      </c>
      <c r="R75" s="6">
        <f>('Normalised dataset without Na a'!AJ75-'Descriptive on normalized datas'!AG$3)/'Descriptive on normalized datas'!AG$2</f>
        <v>1.689732535</v>
      </c>
      <c r="S75" s="6">
        <f>('Normalised dataset without Na a'!AL75-'Descriptive on normalized datas'!AI$3)/'Descriptive on normalized datas'!AI$2</f>
        <v>-0.402292824</v>
      </c>
      <c r="T75" s="6">
        <f>('Normalised dataset without Na a'!AM75-'Descriptive on normalized datas'!AJ$3)/'Descriptive on normalized datas'!AJ$2</f>
        <v>-1.899815192</v>
      </c>
      <c r="U75" s="6">
        <f>('Normalised dataset without Na a'!AP75-'Descriptive on normalized datas'!AM$3)/'Descriptive on normalized datas'!AM$2</f>
        <v>0.1921614959</v>
      </c>
      <c r="V75" s="6">
        <f>('Normalised dataset without Na a'!AS75-'Descriptive on normalized datas'!AP$3)/'Descriptive on normalized datas'!AP$2</f>
        <v>1.167231534</v>
      </c>
      <c r="W75" s="6">
        <f>('Normalised dataset without Na a'!AT75-'Descriptive on normalized datas'!AQ$3)/'Descriptive on normalized datas'!AQ$2</f>
        <v>-0.2292072128</v>
      </c>
      <c r="X75" s="6">
        <f>('Normalised dataset without Na a'!AU75-'Descriptive on normalized datas'!AR$3)/'Descriptive on normalized datas'!AR$2</f>
        <v>0.734306359</v>
      </c>
    </row>
    <row r="76" ht="15.75" customHeight="1">
      <c r="A76" s="4" t="s">
        <v>92</v>
      </c>
      <c r="B76" s="4" t="s">
        <v>63</v>
      </c>
      <c r="C76" s="4">
        <v>8.0</v>
      </c>
      <c r="D76" s="18">
        <v>6.0</v>
      </c>
      <c r="E76" s="6">
        <f>('Normalised dataset without Na a'!E76-'Descriptive on normalized datas'!B$3)/'Descriptive on normalized datas'!B$2</f>
        <v>0.652258411</v>
      </c>
      <c r="F76" s="6">
        <f>('Normalised dataset without Na a'!J76-'Descriptive on normalized datas'!G$3)/'Descriptive on normalized datas'!G$2</f>
        <v>0.296657552</v>
      </c>
      <c r="G76" s="6">
        <f>('Normalised dataset without Na a'!O76-'Descriptive on normalized datas'!L$3)/'Descriptive on normalized datas'!L$2</f>
        <v>-0.6177928322</v>
      </c>
      <c r="H76" s="6">
        <f>('Normalised dataset without Na a'!Q76-'Descriptive on normalized datas'!N$3)/'Descriptive on normalized datas'!N$2</f>
        <v>-0.4764960911</v>
      </c>
      <c r="I76" s="6">
        <f>('Normalised dataset without Na a'!R76-'Descriptive on normalized datas'!O$3)/'Descriptive on normalized datas'!O$2</f>
        <v>0.0237637437</v>
      </c>
      <c r="J76" s="6">
        <f>('Normalised dataset without Na a'!S76-'Descriptive on normalized datas'!P$3)/'Descriptive on normalized datas'!P$2</f>
        <v>0.4057273864</v>
      </c>
      <c r="K76" s="6">
        <f>('Normalised dataset without Na a'!V76-'Descriptive on normalized datas'!S$3)/'Descriptive on normalized datas'!S$2</f>
        <v>0.05847339552</v>
      </c>
      <c r="L76" s="6">
        <f>('Normalised dataset without Na a'!X76-'Descriptive on normalized datas'!U$3)/'Descriptive on normalized datas'!U$2</f>
        <v>0.9430396421</v>
      </c>
      <c r="M76" s="6">
        <f>('Normalised dataset without Na a'!Y76-'Descriptive on normalized datas'!V$3)/'Descriptive on normalized datas'!V$2</f>
        <v>-0.5826419601</v>
      </c>
      <c r="N76" s="6">
        <f>('Normalised dataset without Na a'!AA76-'Descriptive on normalized datas'!X$3)/'Descriptive on normalized datas'!X$2</f>
        <v>-0.1873941382</v>
      </c>
      <c r="O76" s="6">
        <f>('Normalised dataset without Na a'!AC76-'Descriptive on normalized datas'!Z$3)/'Descriptive on normalized datas'!Z$2</f>
        <v>-0.1616179231</v>
      </c>
      <c r="P76" s="6">
        <f>('Normalised dataset without Na a'!AD76-'Descriptive on normalized datas'!AA$3)/'Descriptive on normalized datas'!AA$2</f>
        <v>-0.3663320789</v>
      </c>
      <c r="Q76" s="6">
        <f>('Normalised dataset without Na a'!AG76-'Descriptive on normalized datas'!AD$3)/'Descriptive on normalized datas'!AD$2</f>
        <v>0.2447308884</v>
      </c>
      <c r="R76" s="6">
        <f>('Normalised dataset without Na a'!AJ76-'Descriptive on normalized datas'!AG$3)/'Descriptive on normalized datas'!AG$2</f>
        <v>-0.5882954293</v>
      </c>
      <c r="S76" s="6">
        <f>('Normalised dataset without Na a'!AL76-'Descriptive on normalized datas'!AI$3)/'Descriptive on normalized datas'!AI$2</f>
        <v>0.3366118468</v>
      </c>
      <c r="T76" s="6">
        <f>('Normalised dataset without Na a'!AM76-'Descriptive on normalized datas'!AJ$3)/'Descriptive on normalized datas'!AJ$2</f>
        <v>0.4267350621</v>
      </c>
      <c r="U76" s="6">
        <f>('Normalised dataset without Na a'!AP76-'Descriptive on normalized datas'!AM$3)/'Descriptive on normalized datas'!AM$2</f>
        <v>-0.2274073909</v>
      </c>
      <c r="V76" s="6">
        <f>('Normalised dataset without Na a'!AS76-'Descriptive on normalized datas'!AP$3)/'Descriptive on normalized datas'!AP$2</f>
        <v>-0.769655387</v>
      </c>
      <c r="W76" s="6">
        <f>('Normalised dataset without Na a'!AT76-'Descriptive on normalized datas'!AQ$3)/'Descriptive on normalized datas'!AQ$2</f>
        <v>0.09220909119</v>
      </c>
      <c r="X76" s="6">
        <f>('Normalised dataset without Na a'!AU76-'Descriptive on normalized datas'!AR$3)/'Descriptive on normalized datas'!AR$2</f>
        <v>-0.6519167039</v>
      </c>
    </row>
    <row r="77" ht="15.75" customHeight="1">
      <c r="A77" s="34" t="s">
        <v>93</v>
      </c>
      <c r="B77" s="34" t="s">
        <v>5</v>
      </c>
      <c r="C77" s="34">
        <v>8.0</v>
      </c>
      <c r="D77" s="35">
        <v>5.0</v>
      </c>
      <c r="E77" s="6">
        <f>('Normalised dataset without Na a'!E77-'Descriptive on normalized datas'!B$3)/'Descriptive on normalized datas'!B$2</f>
        <v>0.3853181615</v>
      </c>
      <c r="F77" s="6">
        <f>('Normalised dataset without Na a'!J77-'Descriptive on normalized datas'!G$3)/'Descriptive on normalized datas'!G$2</f>
        <v>0.2541293431</v>
      </c>
      <c r="G77" s="6">
        <f>('Normalised dataset without Na a'!O77-'Descriptive on normalized datas'!L$3)/'Descriptive on normalized datas'!L$2</f>
        <v>1.513225382</v>
      </c>
      <c r="H77" s="6">
        <f>('Normalised dataset without Na a'!Q77-'Descriptive on normalized datas'!N$3)/'Descriptive on normalized datas'!N$2</f>
        <v>-1.194682593</v>
      </c>
      <c r="I77" s="6">
        <f>('Normalised dataset without Na a'!R77-'Descriptive on normalized datas'!O$3)/'Descriptive on normalized datas'!O$2</f>
        <v>-1.214773174</v>
      </c>
      <c r="J77" s="6">
        <f>('Normalised dataset without Na a'!S77-'Descriptive on normalized datas'!P$3)/'Descriptive on normalized datas'!P$2</f>
        <v>1.001122595</v>
      </c>
      <c r="K77" s="6">
        <f>('Normalised dataset without Na a'!V77-'Descriptive on normalized datas'!S$3)/'Descriptive on normalized datas'!S$2</f>
        <v>-0.03205284944</v>
      </c>
      <c r="L77" s="6">
        <f>('Normalised dataset without Na a'!X77-'Descriptive on normalized datas'!U$3)/'Descriptive on normalized datas'!U$2</f>
        <v>0.2785205381</v>
      </c>
      <c r="M77" s="6">
        <f>('Normalised dataset without Na a'!Y77-'Descriptive on normalized datas'!V$3)/'Descriptive on normalized datas'!V$2</f>
        <v>-0.6945381951</v>
      </c>
      <c r="N77" s="6">
        <f>('Normalised dataset without Na a'!AA77-'Descriptive on normalized datas'!X$3)/'Descriptive on normalized datas'!X$2</f>
        <v>-0.5957143671</v>
      </c>
      <c r="O77" s="6">
        <f>('Normalised dataset without Na a'!AC77-'Descriptive on normalized datas'!Z$3)/'Descriptive on normalized datas'!Z$2</f>
        <v>-1.646664288</v>
      </c>
      <c r="P77" s="6">
        <f>('Normalised dataset without Na a'!AD77-'Descriptive on normalized datas'!AA$3)/'Descriptive on normalized datas'!AA$2</f>
        <v>-0.4519355174</v>
      </c>
      <c r="Q77" s="6">
        <f>('Normalised dataset without Na a'!AG77-'Descriptive on normalized datas'!AD$3)/'Descriptive on normalized datas'!AD$2</f>
        <v>-0.05798142374</v>
      </c>
      <c r="R77" s="6">
        <f>('Normalised dataset without Na a'!AJ77-'Descriptive on normalized datas'!AG$3)/'Descriptive on normalized datas'!AG$2</f>
        <v>-0.4936561323</v>
      </c>
      <c r="S77" s="6">
        <f>('Normalised dataset without Na a'!AL77-'Descriptive on normalized datas'!AI$3)/'Descriptive on normalized datas'!AI$2</f>
        <v>1.699773644</v>
      </c>
      <c r="T77" s="6">
        <f>('Normalised dataset without Na a'!AM77-'Descriptive on normalized datas'!AJ$3)/'Descriptive on normalized datas'!AJ$2</f>
        <v>0.6850504146</v>
      </c>
      <c r="U77" s="6">
        <f>('Normalised dataset without Na a'!AP77-'Descriptive on normalized datas'!AM$3)/'Descriptive on normalized datas'!AM$2</f>
        <v>-0.3016646217</v>
      </c>
      <c r="V77" s="6">
        <f>('Normalised dataset without Na a'!AS77-'Descriptive on normalized datas'!AP$3)/'Descriptive on normalized datas'!AP$2</f>
        <v>-1.463959941</v>
      </c>
      <c r="W77" s="6">
        <f>('Normalised dataset without Na a'!AT77-'Descriptive on normalized datas'!AQ$3)/'Descriptive on normalized datas'!AQ$2</f>
        <v>-0.5331130076</v>
      </c>
      <c r="X77" s="6">
        <f>('Normalised dataset without Na a'!AU77-'Descriptive on normalized datas'!AR$3)/'Descriptive on normalized datas'!AR$2</f>
        <v>-0.8950244632</v>
      </c>
    </row>
    <row r="78" ht="15.75" customHeight="1"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</row>
    <row r="79" ht="15.75" customHeight="1"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</row>
    <row r="80" ht="15.75" customHeight="1"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ht="15.75" customHeight="1"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ht="15.75" customHeight="1"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ht="15.75" customHeight="1"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ht="15.75" customHeight="1"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ht="15.75" customHeight="1"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ht="15.75" customHeight="1"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</row>
    <row r="87" ht="15.75" customHeight="1"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ht="15.75" customHeight="1"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ht="15.75" customHeight="1"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ht="15.75" customHeight="1"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ht="15.75" customHeight="1"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ht="15.75" customHeight="1"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ht="15.75" customHeight="1"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ht="15.75" customHeight="1"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ht="15.75" customHeight="1"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ht="15.75" customHeight="1"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ht="15.75" customHeight="1"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ht="15.75" customHeight="1"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ht="15.75" customHeight="1"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ht="15.75" customHeight="1"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ht="15.75" customHeight="1"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ht="15.75" customHeight="1"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ht="15.75" customHeight="1"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ht="15.75" customHeight="1"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ht="15.75" customHeight="1"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ht="15.75" customHeight="1"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ht="15.75" customHeight="1"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ht="15.75" customHeight="1"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ht="15.75" customHeight="1"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ht="15.75" customHeight="1"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1" ht="15.75" customHeight="1"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</row>
    <row r="112" ht="15.75" customHeight="1"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</row>
    <row r="113" ht="15.75" customHeight="1"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</row>
    <row r="114" ht="15.75" customHeight="1"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ht="15.75" customHeight="1"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</row>
    <row r="116" ht="15.75" customHeight="1"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</row>
    <row r="117" ht="15.75" customHeight="1"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</row>
    <row r="118" ht="15.75" customHeight="1"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ht="15.75" customHeight="1"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ht="15.75" customHeight="1"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ht="15.75" customHeight="1"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</row>
    <row r="122" ht="15.75" customHeight="1"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</row>
    <row r="123" ht="15.75" customHeight="1"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</row>
    <row r="124" ht="15.75" customHeight="1"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</row>
    <row r="125" ht="15.75" customHeight="1"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ht="15.75" customHeight="1"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</row>
    <row r="127" ht="15.75" customHeight="1"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</row>
    <row r="128" ht="15.75" customHeight="1"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ht="15.75" customHeight="1"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ht="15.75" customHeight="1"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ht="15.75" customHeight="1"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</row>
    <row r="132" ht="15.75" customHeight="1"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</row>
    <row r="133" ht="15.75" customHeight="1"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ht="15.75" customHeight="1"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</row>
    <row r="135" ht="15.75" customHeight="1"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</row>
    <row r="136" ht="15.75" customHeight="1"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</row>
    <row r="137" ht="15.75" customHeight="1"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</row>
    <row r="138" ht="15.75" customHeight="1"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</row>
    <row r="139" ht="15.75" customHeight="1"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</row>
    <row r="140" ht="15.75" customHeight="1"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</row>
    <row r="141" ht="15.75" customHeight="1"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</row>
    <row r="142" ht="15.75" customHeight="1"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ht="15.75" customHeight="1"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ht="15.75" customHeight="1"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ht="15.75" customHeight="1"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</row>
    <row r="146" ht="15.75" customHeight="1"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</row>
    <row r="147" ht="15.75" customHeight="1"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</row>
    <row r="148" ht="15.75" customHeight="1"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</row>
    <row r="149" ht="15.75" customHeight="1"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</row>
    <row r="150" ht="15.75" customHeight="1"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</row>
    <row r="151" ht="15.75" customHeight="1"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</row>
    <row r="152" ht="15.75" customHeight="1"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</row>
    <row r="153" ht="15.75" customHeight="1"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</row>
    <row r="154" ht="15.75" customHeight="1"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</row>
    <row r="155" ht="15.75" customHeight="1"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</row>
    <row r="156" ht="15.75" customHeight="1"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</row>
    <row r="157" ht="15.75" customHeight="1"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</row>
    <row r="158" ht="15.75" customHeight="1"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</row>
    <row r="159" ht="15.75" customHeight="1"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</row>
    <row r="160" ht="15.75" customHeight="1"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</row>
    <row r="161" ht="15.75" customHeight="1"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</row>
    <row r="162" ht="15.75" customHeight="1"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</row>
    <row r="163" ht="15.75" customHeight="1"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</row>
    <row r="164" ht="15.75" customHeight="1"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</row>
    <row r="165" ht="15.75" customHeight="1"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</row>
    <row r="166" ht="15.75" customHeight="1"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</row>
    <row r="167" ht="15.75" customHeight="1"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</row>
    <row r="168" ht="15.75" customHeight="1"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</row>
    <row r="169" ht="15.75" customHeight="1"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</row>
    <row r="170" ht="15.75" customHeight="1"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</row>
    <row r="171" ht="15.75" customHeight="1"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</row>
    <row r="172" ht="15.75" customHeight="1"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</row>
    <row r="173" ht="15.75" customHeight="1"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</row>
    <row r="174" ht="15.75" customHeight="1"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</row>
    <row r="175" ht="15.75" customHeight="1"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</row>
    <row r="176" ht="15.75" customHeight="1"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</row>
    <row r="177" ht="15.75" customHeight="1"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</row>
    <row r="178" ht="15.75" customHeight="1"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</row>
    <row r="179" ht="15.75" customHeight="1"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</row>
    <row r="180" ht="15.75" customHeight="1"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</row>
    <row r="181" ht="15.75" customHeight="1"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</row>
    <row r="182" ht="15.75" customHeight="1"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</row>
    <row r="183" ht="15.75" customHeight="1"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</row>
    <row r="184" ht="15.75" customHeight="1"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</row>
    <row r="185" ht="15.75" customHeight="1"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</row>
    <row r="186" ht="15.75" customHeight="1"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</row>
    <row r="187" ht="15.75" customHeight="1"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</row>
    <row r="188" ht="15.75" customHeight="1"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</row>
    <row r="189" ht="15.75" customHeight="1"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</row>
    <row r="190" ht="15.75" customHeight="1"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</row>
    <row r="191" ht="15.75" customHeight="1"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</row>
    <row r="192" ht="15.75" customHeight="1"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</row>
    <row r="193" ht="15.75" customHeight="1"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</row>
    <row r="194" ht="15.75" customHeight="1"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</row>
    <row r="195" ht="15.75" customHeight="1"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</row>
    <row r="196" ht="15.75" customHeight="1"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</row>
    <row r="197" ht="15.75" customHeight="1"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</row>
    <row r="198" ht="15.75" customHeight="1"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</row>
    <row r="199" ht="15.75" customHeight="1"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</row>
    <row r="200" ht="15.75" customHeight="1"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</row>
    <row r="201" ht="15.75" customHeight="1"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</row>
    <row r="202" ht="15.75" customHeight="1"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</row>
    <row r="203" ht="15.75" customHeight="1"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</row>
    <row r="204" ht="15.75" customHeight="1"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</row>
    <row r="205" ht="15.75" customHeight="1"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</row>
    <row r="206" ht="15.75" customHeight="1"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</row>
    <row r="207" ht="15.75" customHeight="1"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</row>
    <row r="208" ht="15.75" customHeight="1"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</row>
    <row r="209" ht="15.75" customHeight="1"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</row>
    <row r="210" ht="15.75" customHeight="1"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</row>
    <row r="211" ht="15.75" customHeight="1"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</row>
    <row r="212" ht="15.75" customHeight="1"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</row>
    <row r="213" ht="15.75" customHeight="1"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</row>
    <row r="214" ht="15.75" customHeight="1"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</row>
    <row r="215" ht="15.75" customHeight="1"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</row>
    <row r="216" ht="15.75" customHeight="1"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</row>
    <row r="217" ht="15.75" customHeight="1"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</row>
    <row r="218" ht="15.75" customHeight="1"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</row>
    <row r="219" ht="15.75" customHeight="1"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</row>
    <row r="220" ht="15.75" customHeight="1"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</row>
    <row r="221" ht="15.75" customHeight="1"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</row>
    <row r="222" ht="15.75" customHeight="1"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</row>
    <row r="223" ht="15.75" customHeight="1"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</row>
    <row r="224" ht="15.75" customHeight="1"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</row>
    <row r="225" ht="15.75" customHeight="1"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</row>
    <row r="226" ht="15.75" customHeight="1"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</row>
    <row r="227" ht="15.75" customHeight="1"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</row>
    <row r="228" ht="15.75" customHeight="1"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</row>
    <row r="229" ht="15.75" customHeight="1"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</row>
    <row r="230" ht="15.75" customHeight="1"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</row>
    <row r="231" ht="15.75" customHeight="1"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</row>
    <row r="232" ht="15.75" customHeight="1"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</row>
    <row r="233" ht="15.75" customHeight="1"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</row>
    <row r="234" ht="15.75" customHeight="1"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</row>
    <row r="235" ht="15.75" customHeight="1"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</row>
    <row r="236" ht="15.75" customHeight="1"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</row>
    <row r="237" ht="15.75" customHeight="1"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</row>
    <row r="238" ht="15.75" customHeight="1"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</row>
    <row r="239" ht="15.75" customHeight="1"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</row>
    <row r="240" ht="15.75" customHeight="1"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</row>
    <row r="241" ht="15.75" customHeight="1"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</row>
    <row r="242" ht="15.75" customHeight="1"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</row>
    <row r="243" ht="15.75" customHeight="1"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</row>
    <row r="244" ht="15.75" customHeight="1"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</row>
    <row r="245" ht="15.75" customHeight="1"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</row>
    <row r="246" ht="15.75" customHeight="1"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</row>
    <row r="247" ht="15.75" customHeight="1"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</row>
    <row r="248" ht="15.75" customHeight="1"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</row>
    <row r="249" ht="15.75" customHeight="1"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</row>
    <row r="250" ht="15.75" customHeight="1"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</row>
    <row r="251" ht="15.75" customHeight="1"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</row>
    <row r="252" ht="15.75" customHeight="1"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</row>
    <row r="253" ht="15.75" customHeight="1"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</row>
    <row r="254" ht="15.75" customHeight="1"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</row>
    <row r="255" ht="15.75" customHeight="1"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</row>
    <row r="256" ht="15.75" customHeight="1"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</row>
    <row r="257" ht="15.75" customHeight="1"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</row>
    <row r="258" ht="15.75" customHeight="1"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</row>
    <row r="259" ht="15.75" customHeight="1"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</row>
    <row r="260" ht="15.75" customHeight="1"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</row>
    <row r="261" ht="15.75" customHeight="1"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</row>
    <row r="262" ht="15.75" customHeight="1"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</row>
    <row r="263" ht="15.75" customHeight="1"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</row>
    <row r="264" ht="15.75" customHeight="1"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</row>
    <row r="265" ht="15.75" customHeight="1"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</row>
    <row r="266" ht="15.75" customHeight="1"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</row>
    <row r="267" ht="15.75" customHeight="1"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</row>
    <row r="268" ht="15.75" customHeight="1"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</row>
    <row r="269" ht="15.75" customHeight="1"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</row>
    <row r="270" ht="15.75" customHeight="1"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</row>
    <row r="271" ht="15.75" customHeight="1"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</row>
    <row r="272" ht="15.75" customHeight="1"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</row>
    <row r="273" ht="15.75" customHeight="1"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</row>
    <row r="274" ht="15.75" customHeight="1"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</row>
    <row r="275" ht="15.75" customHeight="1"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</row>
    <row r="276" ht="15.75" customHeight="1"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</row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2022-07-06T10:42:01Z</dcterms:created>
  <dc:creator>User</dc:creator>
</cp:coreProperties>
</file>